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2" windowWidth="12384" windowHeight="9312" activeTab="0"/>
  </bookViews>
  <sheets>
    <sheet name="B0014 圓崇國小" sheetId="1" r:id="rId1"/>
    <sheet name="工作表2" sheetId="2" r:id="rId2"/>
    <sheet name="工作表3" sheetId="3" r:id="rId3"/>
  </sheets>
  <definedNames>
    <definedName name="_xlnm.Print_Area" localSheetId="0">'B0014 圓崇國小'!$A$1:$AG$42</definedName>
  </definedNames>
  <calcPr fullCalcOnLoad="1"/>
</workbook>
</file>

<file path=xl/sharedStrings.xml><?xml version="1.0" encoding="utf-8"?>
<sst xmlns="http://schemas.openxmlformats.org/spreadsheetml/2006/main" count="884" uniqueCount="138">
  <si>
    <t>豐富家實業有限公司</t>
  </si>
  <si>
    <t>圓崇國小 營養午餐食譜設計表</t>
  </si>
  <si>
    <t xml:space="preserve"> (第 3週) 用餐人數: 155 備份:   5</t>
  </si>
  <si>
    <t>日  期</t>
  </si>
  <si>
    <t>主食</t>
  </si>
  <si>
    <t>主  菜</t>
  </si>
  <si>
    <t>副菜一</t>
  </si>
  <si>
    <t xml:space="preserve">副菜二 </t>
  </si>
  <si>
    <t xml:space="preserve">湯類   </t>
  </si>
  <si>
    <t>水果(甜點)</t>
  </si>
  <si>
    <t xml:space="preserve"> </t>
  </si>
  <si>
    <t>什錦炒麵</t>
  </si>
  <si>
    <t>滷海帶豆干</t>
  </si>
  <si>
    <t>南瓜濃湯</t>
  </si>
  <si>
    <t>107年</t>
  </si>
  <si>
    <t>麵</t>
  </si>
  <si>
    <t>名稱</t>
  </si>
  <si>
    <t>數量</t>
  </si>
  <si>
    <t>單位</t>
  </si>
  <si>
    <t>09月</t>
  </si>
  <si>
    <t xml:space="preserve">  </t>
  </si>
  <si>
    <t xml:space="preserve">高麗菜絲      </t>
  </si>
  <si>
    <t>KG</t>
  </si>
  <si>
    <t xml:space="preserve">香椿肉燥-罐   </t>
  </si>
  <si>
    <t>罐</t>
  </si>
  <si>
    <t xml:space="preserve">小印干非-塊   </t>
  </si>
  <si>
    <t>塊</t>
  </si>
  <si>
    <t xml:space="preserve">馬鈴薯小丁    </t>
  </si>
  <si>
    <t xml:space="preserve">          </t>
  </si>
  <si>
    <t xml:space="preserve">     </t>
  </si>
  <si>
    <t>10日</t>
  </si>
  <si>
    <t>食</t>
  </si>
  <si>
    <t xml:space="preserve">乾香菇絲      </t>
  </si>
  <si>
    <t xml:space="preserve">生豆包絲-非   </t>
  </si>
  <si>
    <t xml:space="preserve">玉米粒        </t>
  </si>
  <si>
    <t>一</t>
  </si>
  <si>
    <t>　</t>
  </si>
  <si>
    <t xml:space="preserve">紅蘿蔔絲      </t>
  </si>
  <si>
    <t xml:space="preserve">芹菜珠        </t>
  </si>
  <si>
    <t xml:space="preserve">海帶片-片     </t>
  </si>
  <si>
    <t>片</t>
  </si>
  <si>
    <t xml:space="preserve">雞蛋          </t>
  </si>
  <si>
    <t xml:space="preserve">18元/餐                       </t>
  </si>
  <si>
    <t xml:space="preserve">豆芽菜無漂白  </t>
  </si>
  <si>
    <t xml:space="preserve">油麵          </t>
  </si>
  <si>
    <t xml:space="preserve">南瓜中丁-去皮 </t>
  </si>
  <si>
    <t xml:space="preserve">滷包(小)      </t>
  </si>
  <si>
    <t>包</t>
  </si>
  <si>
    <t xml:space="preserve">紅蘿蔔小丁    </t>
  </si>
  <si>
    <t xml:space="preserve">薑片          </t>
  </si>
  <si>
    <t>醬爆雞丁-1</t>
  </si>
  <si>
    <t>冬瓜燴什錦</t>
  </si>
  <si>
    <t>蒜香地瓜葉</t>
  </si>
  <si>
    <t>海芽蛋花湯</t>
  </si>
  <si>
    <t>白</t>
  </si>
  <si>
    <t>米</t>
  </si>
  <si>
    <t xml:space="preserve">雞腿丁        </t>
  </si>
  <si>
    <t xml:space="preserve">冬瓜片        </t>
  </si>
  <si>
    <t xml:space="preserve">地瓜葉切      </t>
  </si>
  <si>
    <t xml:space="preserve">水果          </t>
  </si>
  <si>
    <t>份</t>
  </si>
  <si>
    <t>11日</t>
  </si>
  <si>
    <t>飯</t>
  </si>
  <si>
    <t xml:space="preserve">小黃瓜中丁    </t>
  </si>
  <si>
    <t xml:space="preserve">甜不辣片-切   </t>
  </si>
  <si>
    <t xml:space="preserve">蒜末          </t>
  </si>
  <si>
    <t xml:space="preserve">海帶芽        </t>
  </si>
  <si>
    <t>二</t>
  </si>
  <si>
    <t xml:space="preserve">洋蔥中丁      </t>
  </si>
  <si>
    <t xml:space="preserve">金針菇        </t>
  </si>
  <si>
    <t xml:space="preserve">雞蛋(滷)-粒   </t>
  </si>
  <si>
    <t>粒</t>
  </si>
  <si>
    <t xml:space="preserve">薑絲-斤       </t>
  </si>
  <si>
    <t>斤</t>
  </si>
  <si>
    <t xml:space="preserve">紅蘿蔔中丁    </t>
  </si>
  <si>
    <t xml:space="preserve">紅蘿蔔片      </t>
  </si>
  <si>
    <t xml:space="preserve">青蔥珠        </t>
  </si>
  <si>
    <t xml:space="preserve">茶葉蛋滷包    </t>
  </si>
  <si>
    <t>豬肉燴飯</t>
  </si>
  <si>
    <t>茶葉蛋</t>
  </si>
  <si>
    <t>愛玉冰</t>
  </si>
  <si>
    <t xml:space="preserve">冷凍肉片      </t>
  </si>
  <si>
    <t xml:space="preserve">愛玉-盤       </t>
  </si>
  <si>
    <t>盤</t>
  </si>
  <si>
    <t>12日</t>
  </si>
  <si>
    <t xml:space="preserve">大白菜絲      </t>
  </si>
  <si>
    <t xml:space="preserve">山粉圓        </t>
  </si>
  <si>
    <t>三</t>
  </si>
  <si>
    <t xml:space="preserve">生鮮筍絲      </t>
  </si>
  <si>
    <t xml:space="preserve">木耳絲        </t>
  </si>
  <si>
    <t xml:space="preserve">柴魚片(小)-包 </t>
  </si>
  <si>
    <t>香酥柳葉魚</t>
  </si>
  <si>
    <t>家常豆腐</t>
  </si>
  <si>
    <t>蒜香高麗菜</t>
  </si>
  <si>
    <t>酸菜豬血湯</t>
  </si>
  <si>
    <t xml:space="preserve">沾粉柳葉魚-尾 </t>
  </si>
  <si>
    <t>尾</t>
  </si>
  <si>
    <t xml:space="preserve">冷凍絞肉      </t>
  </si>
  <si>
    <t xml:space="preserve">高麗菜片      </t>
  </si>
  <si>
    <t xml:space="preserve">豬血丁        </t>
  </si>
  <si>
    <t>13日</t>
  </si>
  <si>
    <t xml:space="preserve">豆腐-陳-非4K  </t>
  </si>
  <si>
    <t>板</t>
  </si>
  <si>
    <t xml:space="preserve">韭菜段        </t>
  </si>
  <si>
    <t>四</t>
  </si>
  <si>
    <t xml:space="preserve">酸菜絲        </t>
  </si>
  <si>
    <t xml:space="preserve">青蔥段        </t>
  </si>
  <si>
    <t xml:space="preserve">雞骨          </t>
  </si>
  <si>
    <t xml:space="preserve">油蔥酥-包     </t>
  </si>
  <si>
    <t>南瓜蒸肉</t>
  </si>
  <si>
    <t>豆薯炒蛋</t>
  </si>
  <si>
    <t>蒜香大陸妹</t>
  </si>
  <si>
    <t>青木瓜排骨湯</t>
  </si>
  <si>
    <t xml:space="preserve">豆薯絲        </t>
  </si>
  <si>
    <t xml:space="preserve">大陸妹段      </t>
  </si>
  <si>
    <t xml:space="preserve">冷凍龍骨排    </t>
  </si>
  <si>
    <t>14日</t>
  </si>
  <si>
    <t xml:space="preserve">南瓜小丁      </t>
  </si>
  <si>
    <t xml:space="preserve">青木瓜中丁    </t>
  </si>
  <si>
    <t>五</t>
  </si>
  <si>
    <t xml:space="preserve">洋蔥小丁      </t>
  </si>
  <si>
    <t>另計</t>
  </si>
  <si>
    <t>營養分析-國小學生</t>
  </si>
  <si>
    <t>熱量</t>
  </si>
  <si>
    <r>
      <t>k</t>
    </r>
    <r>
      <rPr>
        <sz val="12"/>
        <rFont val="新細明體"/>
        <family val="1"/>
      </rPr>
      <t>cal</t>
    </r>
  </si>
  <si>
    <t>份數/EX</t>
  </si>
  <si>
    <t>營養基準建議</t>
  </si>
  <si>
    <t>醣類</t>
  </si>
  <si>
    <t>g</t>
  </si>
  <si>
    <t>蛋白質</t>
  </si>
  <si>
    <t>豆魚肉蛋</t>
  </si>
  <si>
    <t>脂肪</t>
  </si>
  <si>
    <t>油脂</t>
  </si>
  <si>
    <t>2.5-3</t>
  </si>
  <si>
    <t>蔬菜</t>
  </si>
  <si>
    <t>1-1.5</t>
  </si>
  <si>
    <t>水果</t>
  </si>
  <si>
    <t>乳製品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</si>
</sst>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1"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b/>
      <sz val="12"/>
      <color indexed="10"/>
      <name val="新細明體"/>
      <family val="1"/>
    </font>
    <font>
      <sz val="12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16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2" applyNumberFormat="0" applyAlignment="0" applyProtection="0"/>
    <xf numFmtId="0" fontId="10" fillId="17" borderId="8" applyNumberFormat="0" applyAlignment="0" applyProtection="0"/>
    <xf numFmtId="0" fontId="13" fillId="23" borderId="9" applyNumberForma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righ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right" vertical="center" shrinkToFit="1"/>
    </xf>
    <xf numFmtId="0" fontId="19" fillId="0" borderId="13" xfId="0" applyFont="1" applyBorder="1" applyAlignment="1">
      <alignment horizontal="right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righ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right" vertical="center" shrinkToFit="1"/>
    </xf>
    <xf numFmtId="49" fontId="0" fillId="0" borderId="18" xfId="0" applyNumberFormat="1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right" vertical="center" shrinkToFit="1"/>
    </xf>
    <xf numFmtId="0" fontId="19" fillId="0" borderId="1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righ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right" vertical="center" shrinkToFit="1"/>
    </xf>
    <xf numFmtId="0" fontId="0" fillId="24" borderId="19" xfId="0" applyFont="1" applyFill="1" applyBorder="1" applyAlignment="1">
      <alignment horizontal="left" vertical="center" shrinkToFit="1"/>
    </xf>
    <xf numFmtId="0" fontId="0" fillId="24" borderId="0" xfId="0" applyFont="1" applyFill="1" applyBorder="1" applyAlignment="1">
      <alignment horizontal="right" vertical="center" shrinkToFit="1"/>
    </xf>
    <xf numFmtId="0" fontId="0" fillId="24" borderId="0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20" fillId="0" borderId="25" xfId="0" applyFont="1" applyFill="1" applyBorder="1" applyAlignment="1">
      <alignment horizontal="left" vertical="center" shrinkToFit="1"/>
    </xf>
    <xf numFmtId="0" fontId="20" fillId="0" borderId="26" xfId="0" applyFont="1" applyFill="1" applyBorder="1" applyAlignment="1">
      <alignment horizontal="left" vertical="center" shrinkToFit="1"/>
    </xf>
    <xf numFmtId="0" fontId="20" fillId="0" borderId="27" xfId="0" applyFont="1" applyFill="1" applyBorder="1" applyAlignment="1">
      <alignment horizontal="left" vertical="center" shrinkToFit="1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27" xfId="0" applyFont="1" applyFill="1" applyBorder="1" applyAlignment="1">
      <alignment horizontal="center" vertical="center" shrinkToFit="1"/>
    </xf>
    <xf numFmtId="0" fontId="20" fillId="0" borderId="29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left" vertical="center" shrinkToFit="1"/>
    </xf>
    <xf numFmtId="0" fontId="20" fillId="0" borderId="31" xfId="0" applyNumberFormat="1" applyFont="1" applyFill="1" applyBorder="1" applyAlignment="1">
      <alignment horizontal="center" vertical="center" shrinkToFit="1"/>
    </xf>
    <xf numFmtId="0" fontId="20" fillId="0" borderId="32" xfId="0" applyNumberFormat="1" applyFont="1" applyFill="1" applyBorder="1" applyAlignment="1">
      <alignment horizontal="left" vertical="center" shrinkToFit="1"/>
    </xf>
    <xf numFmtId="0" fontId="20" fillId="0" borderId="33" xfId="0" applyNumberFormat="1" applyFont="1" applyFill="1" applyBorder="1" applyAlignment="1">
      <alignment horizontal="center" vertical="center" shrinkToFit="1"/>
    </xf>
    <xf numFmtId="0" fontId="20" fillId="0" borderId="34" xfId="0" applyNumberFormat="1" applyFont="1" applyFill="1" applyBorder="1" applyAlignment="1">
      <alignment horizontal="left" vertical="center" shrinkToFit="1"/>
    </xf>
    <xf numFmtId="0" fontId="20" fillId="0" borderId="0" xfId="0" applyNumberFormat="1" applyFont="1" applyFill="1" applyBorder="1" applyAlignment="1">
      <alignment horizontal="center" vertical="center" shrinkToFit="1"/>
    </xf>
    <xf numFmtId="0" fontId="20" fillId="0" borderId="35" xfId="0" applyNumberFormat="1" applyFont="1" applyFill="1" applyBorder="1" applyAlignment="1">
      <alignment horizontal="center" vertical="center" shrinkToFit="1"/>
    </xf>
    <xf numFmtId="0" fontId="20" fillId="0" borderId="36" xfId="0" applyNumberFormat="1" applyFont="1" applyFill="1" applyBorder="1" applyAlignment="1">
      <alignment horizontal="center" vertical="center" shrinkToFit="1"/>
    </xf>
    <xf numFmtId="0" fontId="20" fillId="0" borderId="35" xfId="0" applyNumberFormat="1" applyFont="1" applyFill="1" applyBorder="1" applyAlignment="1">
      <alignment horizontal="left" vertical="center" shrinkToFit="1"/>
    </xf>
    <xf numFmtId="0" fontId="20" fillId="0" borderId="36" xfId="0" applyFont="1" applyFill="1" applyBorder="1" applyAlignment="1">
      <alignment horizontal="center" vertical="center" shrinkToFit="1"/>
    </xf>
    <xf numFmtId="1" fontId="20" fillId="0" borderId="0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left" vertical="center" shrinkToFit="1"/>
    </xf>
    <xf numFmtId="0" fontId="20" fillId="0" borderId="37" xfId="0" applyNumberFormat="1" applyFont="1" applyFill="1" applyBorder="1" applyAlignment="1">
      <alignment horizontal="left" vertical="center" shrinkToFit="1"/>
    </xf>
    <xf numFmtId="1" fontId="20" fillId="0" borderId="38" xfId="0" applyNumberFormat="1" applyFont="1" applyFill="1" applyBorder="1" applyAlignment="1">
      <alignment horizontal="center" vertical="center" shrinkToFit="1"/>
    </xf>
    <xf numFmtId="0" fontId="20" fillId="0" borderId="38" xfId="0" applyNumberFormat="1" applyFont="1" applyFill="1" applyBorder="1" applyAlignment="1">
      <alignment horizontal="left" vertical="center" shrinkToFit="1"/>
    </xf>
    <xf numFmtId="0" fontId="20" fillId="0" borderId="39" xfId="0" applyNumberFormat="1" applyFont="1" applyFill="1" applyBorder="1" applyAlignment="1">
      <alignment horizontal="left" vertical="center" shrinkToFit="1"/>
    </xf>
    <xf numFmtId="0" fontId="20" fillId="0" borderId="38" xfId="0" applyNumberFormat="1" applyFont="1" applyFill="1" applyBorder="1" applyAlignment="1">
      <alignment horizontal="center" vertical="center" shrinkToFit="1"/>
    </xf>
    <xf numFmtId="0" fontId="20" fillId="0" borderId="4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41" xfId="0" applyFill="1" applyBorder="1" applyAlignment="1">
      <alignment horizontal="center" vertical="center" shrinkToFit="1"/>
    </xf>
    <xf numFmtId="0" fontId="20" fillId="0" borderId="42" xfId="0" applyFont="1" applyFill="1" applyBorder="1" applyAlignment="1">
      <alignment horizontal="center" vertical="center" shrinkToFit="1"/>
    </xf>
    <xf numFmtId="0" fontId="20" fillId="0" borderId="4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49" fontId="0" fillId="0" borderId="19" xfId="0" applyNumberFormat="1" applyFont="1" applyBorder="1" applyAlignment="1">
      <alignment horizontal="left" vertical="center" shrinkToFit="1"/>
    </xf>
    <xf numFmtId="49" fontId="0" fillId="0" borderId="0" xfId="0" applyNumberFormat="1" applyFont="1" applyBorder="1" applyAlignment="1">
      <alignment horizontal="left" vertical="center" shrinkToFit="1"/>
    </xf>
    <xf numFmtId="49" fontId="0" fillId="0" borderId="20" xfId="0" applyNumberFormat="1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4" borderId="20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tabSelected="1" view="pageBreakPreview" zoomScale="87" zoomScaleSheetLayoutView="87" zoomScalePageLayoutView="0" workbookViewId="0" topLeftCell="A1">
      <selection activeCell="AF40" sqref="AF40"/>
    </sheetView>
  </sheetViews>
  <sheetFormatPr defaultColWidth="9.00390625" defaultRowHeight="16.5"/>
  <cols>
    <col min="1" max="1" width="5.625" style="4" customWidth="1"/>
    <col min="2" max="2" width="3.625" style="4" customWidth="1"/>
    <col min="3" max="3" width="15.50390625" style="2" bestFit="1" customWidth="1"/>
    <col min="4" max="4" width="5.75390625" style="1" bestFit="1" customWidth="1"/>
    <col min="5" max="5" width="4.625" style="2" customWidth="1"/>
    <col min="6" max="7" width="2.625" style="1" customWidth="1"/>
    <col min="8" max="8" width="14.875" style="2" bestFit="1" customWidth="1"/>
    <col min="9" max="9" width="5.75390625" style="1" bestFit="1" customWidth="1"/>
    <col min="10" max="10" width="4.625" style="2" customWidth="1"/>
    <col min="11" max="12" width="2.625" style="1" customWidth="1"/>
    <col min="13" max="13" width="14.50390625" style="2" bestFit="1" customWidth="1"/>
    <col min="14" max="14" width="5.75390625" style="1" bestFit="1" customWidth="1"/>
    <col min="15" max="15" width="4.625" style="2" customWidth="1"/>
    <col min="16" max="17" width="2.625" style="1" customWidth="1"/>
    <col min="18" max="18" width="15.50390625" style="2" bestFit="1" customWidth="1"/>
    <col min="19" max="19" width="5.75390625" style="1" bestFit="1" customWidth="1"/>
    <col min="20" max="20" width="4.625" style="2" customWidth="1"/>
    <col min="21" max="22" width="2.625" style="1" customWidth="1"/>
    <col min="23" max="23" width="10.625" style="2" customWidth="1"/>
    <col min="24" max="24" width="5.75390625" style="1" bestFit="1" customWidth="1"/>
    <col min="25" max="25" width="4.625" style="2" customWidth="1"/>
    <col min="26" max="27" width="2.625" style="1" customWidth="1"/>
    <col min="28" max="33" width="9.00390625" style="36" customWidth="1"/>
    <col min="34" max="16384" width="9.00390625" style="3" customWidth="1"/>
  </cols>
  <sheetData>
    <row r="1" spans="1:27" ht="15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5"/>
      <c r="O1" s="6"/>
      <c r="P1" s="5"/>
      <c r="Q1" s="5"/>
      <c r="R1" s="6"/>
      <c r="S1" s="5"/>
      <c r="T1" s="6"/>
      <c r="U1" s="5"/>
      <c r="V1" s="5"/>
      <c r="W1" s="6"/>
      <c r="X1" s="5"/>
      <c r="Y1" s="6"/>
      <c r="Z1" s="5"/>
      <c r="AA1" s="5"/>
    </row>
    <row r="2" spans="1:27" ht="16.5" thickBo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5"/>
      <c r="O2" s="6"/>
      <c r="P2" s="5"/>
      <c r="Q2" s="5"/>
      <c r="R2" s="67" t="s">
        <v>2</v>
      </c>
      <c r="S2" s="67"/>
      <c r="T2" s="67"/>
      <c r="U2" s="67"/>
      <c r="V2" s="67"/>
      <c r="W2" s="67"/>
      <c r="X2" s="5"/>
      <c r="Y2" s="6"/>
      <c r="Z2" s="5"/>
      <c r="AA2" s="5"/>
    </row>
    <row r="3" spans="1:33" ht="16.5" thickBot="1">
      <c r="A3" s="7" t="s">
        <v>3</v>
      </c>
      <c r="B3" s="7" t="s">
        <v>4</v>
      </c>
      <c r="C3" s="8" t="s">
        <v>5</v>
      </c>
      <c r="D3" s="9"/>
      <c r="E3" s="10"/>
      <c r="F3" s="9"/>
      <c r="G3" s="11"/>
      <c r="H3" s="8" t="s">
        <v>6</v>
      </c>
      <c r="I3" s="9"/>
      <c r="J3" s="10"/>
      <c r="K3" s="9"/>
      <c r="L3" s="11"/>
      <c r="M3" s="8" t="s">
        <v>7</v>
      </c>
      <c r="N3" s="9"/>
      <c r="O3" s="10"/>
      <c r="P3" s="9"/>
      <c r="Q3" s="11"/>
      <c r="R3" s="8" t="s">
        <v>8</v>
      </c>
      <c r="S3" s="9"/>
      <c r="T3" s="10"/>
      <c r="U3" s="9"/>
      <c r="V3" s="11"/>
      <c r="W3" s="8" t="s">
        <v>9</v>
      </c>
      <c r="X3" s="9"/>
      <c r="Y3" s="10"/>
      <c r="Z3" s="9"/>
      <c r="AA3" s="11"/>
      <c r="AB3" s="64" t="s">
        <v>122</v>
      </c>
      <c r="AC3" s="65"/>
      <c r="AD3" s="65"/>
      <c r="AE3" s="65"/>
      <c r="AF3" s="65"/>
      <c r="AG3" s="66"/>
    </row>
    <row r="4" spans="1:33" ht="15.75">
      <c r="A4" s="7" t="s">
        <v>10</v>
      </c>
      <c r="B4" s="12" t="s">
        <v>10</v>
      </c>
      <c r="C4" s="68" t="s">
        <v>11</v>
      </c>
      <c r="D4" s="69"/>
      <c r="E4" s="69"/>
      <c r="F4" s="70"/>
      <c r="G4" s="13" t="s">
        <v>10</v>
      </c>
      <c r="H4" s="68" t="s">
        <v>11</v>
      </c>
      <c r="I4" s="69"/>
      <c r="J4" s="69"/>
      <c r="K4" s="70"/>
      <c r="L4" s="13" t="s">
        <v>10</v>
      </c>
      <c r="M4" s="68" t="s">
        <v>12</v>
      </c>
      <c r="N4" s="69"/>
      <c r="O4" s="69"/>
      <c r="P4" s="70"/>
      <c r="Q4" s="13" t="s">
        <v>10</v>
      </c>
      <c r="R4" s="68" t="s">
        <v>13</v>
      </c>
      <c r="S4" s="69"/>
      <c r="T4" s="69"/>
      <c r="U4" s="70"/>
      <c r="V4" s="13" t="s">
        <v>10</v>
      </c>
      <c r="W4" s="68" t="s">
        <v>10</v>
      </c>
      <c r="X4" s="69"/>
      <c r="Y4" s="69"/>
      <c r="Z4" s="69"/>
      <c r="AA4" s="14" t="s">
        <v>10</v>
      </c>
      <c r="AB4" s="37" t="s">
        <v>123</v>
      </c>
      <c r="AC4" s="38">
        <f>AF5*70+AF6*75+AF7*45+AF8*25+AF9*60+AF10*150</f>
        <v>565.5</v>
      </c>
      <c r="AD4" s="39" t="s">
        <v>124</v>
      </c>
      <c r="AE4" s="40" t="s">
        <v>125</v>
      </c>
      <c r="AF4" s="41"/>
      <c r="AG4" s="42" t="s">
        <v>126</v>
      </c>
    </row>
    <row r="5" spans="1:33" ht="15.75">
      <c r="A5" s="15" t="s">
        <v>14</v>
      </c>
      <c r="B5" s="16" t="s">
        <v>15</v>
      </c>
      <c r="C5" s="17" t="s">
        <v>16</v>
      </c>
      <c r="D5" s="18" t="s">
        <v>17</v>
      </c>
      <c r="E5" s="19" t="s">
        <v>18</v>
      </c>
      <c r="F5" s="18" t="s">
        <v>10</v>
      </c>
      <c r="G5" s="20" t="s">
        <v>10</v>
      </c>
      <c r="H5" s="17" t="s">
        <v>16</v>
      </c>
      <c r="I5" s="18" t="s">
        <v>17</v>
      </c>
      <c r="J5" s="19" t="s">
        <v>18</v>
      </c>
      <c r="K5" s="18" t="s">
        <v>10</v>
      </c>
      <c r="L5" s="20" t="s">
        <v>10</v>
      </c>
      <c r="M5" s="17" t="s">
        <v>16</v>
      </c>
      <c r="N5" s="18" t="s">
        <v>17</v>
      </c>
      <c r="O5" s="19" t="s">
        <v>18</v>
      </c>
      <c r="P5" s="18" t="s">
        <v>10</v>
      </c>
      <c r="Q5" s="20" t="s">
        <v>10</v>
      </c>
      <c r="R5" s="17" t="s">
        <v>16</v>
      </c>
      <c r="S5" s="18" t="s">
        <v>17</v>
      </c>
      <c r="T5" s="19" t="s">
        <v>18</v>
      </c>
      <c r="U5" s="18" t="s">
        <v>10</v>
      </c>
      <c r="V5" s="20" t="s">
        <v>10</v>
      </c>
      <c r="W5" s="17" t="s">
        <v>16</v>
      </c>
      <c r="X5" s="18" t="s">
        <v>17</v>
      </c>
      <c r="Y5" s="19" t="s">
        <v>18</v>
      </c>
      <c r="Z5" s="18" t="s">
        <v>10</v>
      </c>
      <c r="AA5" s="20" t="s">
        <v>10</v>
      </c>
      <c r="AB5" s="43" t="s">
        <v>127</v>
      </c>
      <c r="AC5" s="44">
        <f>AF5*15+AF6*0+AF7*0+AF8*15+AF9*15+AF10*12</f>
        <v>81</v>
      </c>
      <c r="AD5" s="44" t="s">
        <v>128</v>
      </c>
      <c r="AE5" s="45" t="s">
        <v>4</v>
      </c>
      <c r="AF5" s="44">
        <v>4.4</v>
      </c>
      <c r="AG5" s="46">
        <v>4.5</v>
      </c>
    </row>
    <row r="6" spans="1:33" ht="15.75">
      <c r="A6" s="21" t="s">
        <v>19</v>
      </c>
      <c r="B6" s="22" t="s">
        <v>20</v>
      </c>
      <c r="C6" s="23" t="s">
        <v>21</v>
      </c>
      <c r="D6" s="24">
        <v>6</v>
      </c>
      <c r="E6" s="25" t="s">
        <v>22</v>
      </c>
      <c r="F6" s="24" t="s">
        <v>10</v>
      </c>
      <c r="G6" s="26" t="s">
        <v>10</v>
      </c>
      <c r="H6" s="23" t="s">
        <v>23</v>
      </c>
      <c r="I6" s="24">
        <v>2</v>
      </c>
      <c r="J6" s="25" t="s">
        <v>24</v>
      </c>
      <c r="K6" s="24" t="s">
        <v>10</v>
      </c>
      <c r="L6" s="26" t="s">
        <v>10</v>
      </c>
      <c r="M6" s="23" t="s">
        <v>25</v>
      </c>
      <c r="N6" s="24">
        <v>155</v>
      </c>
      <c r="O6" s="25" t="s">
        <v>26</v>
      </c>
      <c r="P6" s="24" t="s">
        <v>10</v>
      </c>
      <c r="Q6" s="26" t="s">
        <v>10</v>
      </c>
      <c r="R6" s="23" t="s">
        <v>27</v>
      </c>
      <c r="S6" s="24">
        <v>2</v>
      </c>
      <c r="T6" s="25" t="s">
        <v>22</v>
      </c>
      <c r="U6" s="24" t="s">
        <v>10</v>
      </c>
      <c r="V6" s="26" t="s">
        <v>10</v>
      </c>
      <c r="W6" s="23" t="s">
        <v>28</v>
      </c>
      <c r="X6" s="24" t="s">
        <v>29</v>
      </c>
      <c r="Y6" s="25" t="s">
        <v>20</v>
      </c>
      <c r="Z6" s="24" t="s">
        <v>10</v>
      </c>
      <c r="AA6" s="26" t="s">
        <v>10</v>
      </c>
      <c r="AB6" s="47" t="s">
        <v>129</v>
      </c>
      <c r="AC6" s="48">
        <f>AF5*2+AF6*7+AF7*0+AF8*1+AF9*0+AF10*8</f>
        <v>18.9</v>
      </c>
      <c r="AD6" s="48" t="s">
        <v>128</v>
      </c>
      <c r="AE6" s="49" t="s">
        <v>130</v>
      </c>
      <c r="AF6" s="48">
        <v>1.3</v>
      </c>
      <c r="AG6" s="50">
        <v>2</v>
      </c>
    </row>
    <row r="7" spans="1:33" ht="15.75">
      <c r="A7" s="21" t="s">
        <v>30</v>
      </c>
      <c r="B7" s="22" t="s">
        <v>31</v>
      </c>
      <c r="C7" s="23" t="s">
        <v>32</v>
      </c>
      <c r="D7" s="24">
        <v>0.2</v>
      </c>
      <c r="E7" s="25" t="s">
        <v>22</v>
      </c>
      <c r="F7" s="24" t="s">
        <v>10</v>
      </c>
      <c r="G7" s="26" t="s">
        <v>10</v>
      </c>
      <c r="H7" s="23" t="s">
        <v>33</v>
      </c>
      <c r="I7" s="24">
        <v>1</v>
      </c>
      <c r="J7" s="25" t="s">
        <v>22</v>
      </c>
      <c r="K7" s="24" t="s">
        <v>10</v>
      </c>
      <c r="L7" s="26" t="s">
        <v>10</v>
      </c>
      <c r="M7" s="23" t="s">
        <v>25</v>
      </c>
      <c r="N7" s="24">
        <v>5</v>
      </c>
      <c r="O7" s="25" t="s">
        <v>26</v>
      </c>
      <c r="P7" s="24" t="s">
        <v>10</v>
      </c>
      <c r="Q7" s="26" t="s">
        <v>10</v>
      </c>
      <c r="R7" s="23" t="s">
        <v>34</v>
      </c>
      <c r="S7" s="24">
        <v>2</v>
      </c>
      <c r="T7" s="25" t="s">
        <v>22</v>
      </c>
      <c r="U7" s="24" t="s">
        <v>10</v>
      </c>
      <c r="V7" s="26" t="s">
        <v>10</v>
      </c>
      <c r="W7" s="23" t="s">
        <v>28</v>
      </c>
      <c r="X7" s="24" t="s">
        <v>29</v>
      </c>
      <c r="Y7" s="25" t="s">
        <v>20</v>
      </c>
      <c r="Z7" s="24" t="s">
        <v>10</v>
      </c>
      <c r="AA7" s="26" t="s">
        <v>10</v>
      </c>
      <c r="AB7" s="47" t="s">
        <v>131</v>
      </c>
      <c r="AC7" s="48">
        <f>AF5*0+AF6*5+AF7*5+AF8*0+AF9*0+AF10*8</f>
        <v>21.5</v>
      </c>
      <c r="AD7" s="48" t="s">
        <v>128</v>
      </c>
      <c r="AE7" s="51" t="s">
        <v>132</v>
      </c>
      <c r="AF7" s="48">
        <v>3</v>
      </c>
      <c r="AG7" s="52" t="s">
        <v>133</v>
      </c>
    </row>
    <row r="8" spans="1:33" ht="15.75">
      <c r="A8" s="22" t="s">
        <v>35</v>
      </c>
      <c r="B8" s="22" t="s">
        <v>36</v>
      </c>
      <c r="C8" s="23" t="s">
        <v>37</v>
      </c>
      <c r="D8" s="24">
        <v>2</v>
      </c>
      <c r="E8" s="25" t="s">
        <v>22</v>
      </c>
      <c r="F8" s="24" t="s">
        <v>10</v>
      </c>
      <c r="G8" s="26" t="s">
        <v>10</v>
      </c>
      <c r="H8" s="23" t="s">
        <v>38</v>
      </c>
      <c r="I8" s="24">
        <v>0.2</v>
      </c>
      <c r="J8" s="25" t="s">
        <v>22</v>
      </c>
      <c r="K8" s="24" t="s">
        <v>10</v>
      </c>
      <c r="L8" s="26" t="s">
        <v>10</v>
      </c>
      <c r="M8" s="23" t="s">
        <v>39</v>
      </c>
      <c r="N8" s="24">
        <v>155</v>
      </c>
      <c r="O8" s="25" t="s">
        <v>40</v>
      </c>
      <c r="P8" s="24" t="s">
        <v>10</v>
      </c>
      <c r="Q8" s="26" t="s">
        <v>10</v>
      </c>
      <c r="R8" s="23" t="s">
        <v>41</v>
      </c>
      <c r="S8" s="24">
        <v>2</v>
      </c>
      <c r="T8" s="25" t="s">
        <v>22</v>
      </c>
      <c r="U8" s="24" t="s">
        <v>10</v>
      </c>
      <c r="V8" s="26" t="s">
        <v>10</v>
      </c>
      <c r="W8" s="71" t="s">
        <v>42</v>
      </c>
      <c r="X8" s="72"/>
      <c r="Y8" s="72"/>
      <c r="Z8" s="72"/>
      <c r="AA8" s="73"/>
      <c r="AB8" s="47"/>
      <c r="AC8" s="53"/>
      <c r="AD8" s="54"/>
      <c r="AE8" s="51" t="s">
        <v>134</v>
      </c>
      <c r="AF8" s="48">
        <v>1</v>
      </c>
      <c r="AG8" s="50" t="s">
        <v>135</v>
      </c>
    </row>
    <row r="9" spans="1:33" ht="15.75">
      <c r="A9" s="22" t="s">
        <v>10</v>
      </c>
      <c r="B9" s="22" t="s">
        <v>10</v>
      </c>
      <c r="C9" s="23" t="s">
        <v>43</v>
      </c>
      <c r="D9" s="24">
        <v>5</v>
      </c>
      <c r="E9" s="25" t="s">
        <v>22</v>
      </c>
      <c r="F9" s="24" t="s">
        <v>10</v>
      </c>
      <c r="G9" s="26" t="s">
        <v>10</v>
      </c>
      <c r="H9" s="33" t="s">
        <v>44</v>
      </c>
      <c r="I9" s="34">
        <v>18</v>
      </c>
      <c r="J9" s="35" t="s">
        <v>22</v>
      </c>
      <c r="K9" s="77" t="s">
        <v>121</v>
      </c>
      <c r="L9" s="78"/>
      <c r="M9" s="23" t="s">
        <v>39</v>
      </c>
      <c r="N9" s="24">
        <v>5</v>
      </c>
      <c r="O9" s="25" t="s">
        <v>40</v>
      </c>
      <c r="P9" s="24" t="s">
        <v>10</v>
      </c>
      <c r="Q9" s="26" t="s">
        <v>10</v>
      </c>
      <c r="R9" s="23" t="s">
        <v>45</v>
      </c>
      <c r="S9" s="24">
        <v>2</v>
      </c>
      <c r="T9" s="25" t="s">
        <v>22</v>
      </c>
      <c r="U9" s="24" t="s">
        <v>10</v>
      </c>
      <c r="V9" s="26" t="s">
        <v>10</v>
      </c>
      <c r="W9" s="23"/>
      <c r="X9" s="24"/>
      <c r="Y9" s="25"/>
      <c r="Z9" s="24"/>
      <c r="AA9" s="26"/>
      <c r="AB9" s="47"/>
      <c r="AC9" s="53"/>
      <c r="AD9" s="54"/>
      <c r="AE9" s="51" t="s">
        <v>136</v>
      </c>
      <c r="AF9" s="48">
        <v>0</v>
      </c>
      <c r="AG9" s="52">
        <v>1</v>
      </c>
    </row>
    <row r="10" spans="1:33" ht="15.75">
      <c r="A10" s="22" t="s">
        <v>10</v>
      </c>
      <c r="B10" s="22" t="s">
        <v>10</v>
      </c>
      <c r="C10" s="23" t="s">
        <v>28</v>
      </c>
      <c r="D10" s="24" t="s">
        <v>29</v>
      </c>
      <c r="E10" s="25" t="s">
        <v>20</v>
      </c>
      <c r="F10" s="24" t="s">
        <v>10</v>
      </c>
      <c r="G10" s="26" t="s">
        <v>10</v>
      </c>
      <c r="H10" s="23" t="s">
        <v>28</v>
      </c>
      <c r="I10" s="24" t="s">
        <v>29</v>
      </c>
      <c r="J10" s="25" t="s">
        <v>20</v>
      </c>
      <c r="K10" s="24" t="s">
        <v>10</v>
      </c>
      <c r="L10" s="26" t="s">
        <v>10</v>
      </c>
      <c r="M10" s="23" t="s">
        <v>46</v>
      </c>
      <c r="N10" s="24">
        <v>2</v>
      </c>
      <c r="O10" s="25" t="s">
        <v>47</v>
      </c>
      <c r="P10" s="24" t="s">
        <v>10</v>
      </c>
      <c r="Q10" s="26" t="s">
        <v>10</v>
      </c>
      <c r="R10" s="23" t="s">
        <v>48</v>
      </c>
      <c r="S10" s="24">
        <v>1</v>
      </c>
      <c r="T10" s="25" t="s">
        <v>22</v>
      </c>
      <c r="U10" s="24" t="s">
        <v>10</v>
      </c>
      <c r="V10" s="26" t="s">
        <v>10</v>
      </c>
      <c r="W10" s="23"/>
      <c r="X10" s="24"/>
      <c r="Y10" s="25"/>
      <c r="Z10" s="24"/>
      <c r="AA10" s="26"/>
      <c r="AB10" s="47"/>
      <c r="AC10" s="53"/>
      <c r="AD10" s="54"/>
      <c r="AE10" s="51" t="s">
        <v>137</v>
      </c>
      <c r="AF10" s="48">
        <v>0</v>
      </c>
      <c r="AG10" s="52">
        <v>0</v>
      </c>
    </row>
    <row r="11" spans="1:33" ht="16.5" thickBot="1">
      <c r="A11" s="27" t="s">
        <v>10</v>
      </c>
      <c r="B11" s="28" t="s">
        <v>10</v>
      </c>
      <c r="C11" s="29" t="s">
        <v>28</v>
      </c>
      <c r="D11" s="30" t="s">
        <v>29</v>
      </c>
      <c r="E11" s="31" t="s">
        <v>20</v>
      </c>
      <c r="F11" s="30" t="s">
        <v>10</v>
      </c>
      <c r="G11" s="32" t="s">
        <v>10</v>
      </c>
      <c r="H11" s="29" t="s">
        <v>28</v>
      </c>
      <c r="I11" s="30" t="s">
        <v>29</v>
      </c>
      <c r="J11" s="31" t="s">
        <v>20</v>
      </c>
      <c r="K11" s="30" t="s">
        <v>10</v>
      </c>
      <c r="L11" s="32" t="s">
        <v>10</v>
      </c>
      <c r="M11" s="29" t="s">
        <v>49</v>
      </c>
      <c r="N11" s="30">
        <v>0.2</v>
      </c>
      <c r="O11" s="31" t="s">
        <v>22</v>
      </c>
      <c r="P11" s="30" t="s">
        <v>10</v>
      </c>
      <c r="Q11" s="32" t="s">
        <v>10</v>
      </c>
      <c r="R11" s="29" t="s">
        <v>28</v>
      </c>
      <c r="S11" s="30" t="s">
        <v>29</v>
      </c>
      <c r="T11" s="31" t="s">
        <v>20</v>
      </c>
      <c r="U11" s="30" t="s">
        <v>10</v>
      </c>
      <c r="V11" s="32" t="s">
        <v>10</v>
      </c>
      <c r="W11" s="29"/>
      <c r="X11" s="30"/>
      <c r="Y11" s="31"/>
      <c r="Z11" s="30"/>
      <c r="AA11" s="32"/>
      <c r="AB11" s="47"/>
      <c r="AC11" s="53"/>
      <c r="AD11" s="54"/>
      <c r="AE11" s="51"/>
      <c r="AF11" s="48"/>
      <c r="AG11" s="52"/>
    </row>
    <row r="12" spans="1:33" ht="15.75">
      <c r="A12" s="7" t="s">
        <v>10</v>
      </c>
      <c r="B12" s="12" t="s">
        <v>10</v>
      </c>
      <c r="C12" s="68" t="s">
        <v>50</v>
      </c>
      <c r="D12" s="69"/>
      <c r="E12" s="69"/>
      <c r="F12" s="70"/>
      <c r="G12" s="13" t="s">
        <v>10</v>
      </c>
      <c r="H12" s="68" t="s">
        <v>51</v>
      </c>
      <c r="I12" s="69"/>
      <c r="J12" s="69"/>
      <c r="K12" s="70"/>
      <c r="L12" s="13" t="s">
        <v>10</v>
      </c>
      <c r="M12" s="68" t="s">
        <v>52</v>
      </c>
      <c r="N12" s="69"/>
      <c r="O12" s="69"/>
      <c r="P12" s="70"/>
      <c r="Q12" s="13" t="s">
        <v>10</v>
      </c>
      <c r="R12" s="68" t="s">
        <v>53</v>
      </c>
      <c r="S12" s="69"/>
      <c r="T12" s="69"/>
      <c r="U12" s="70"/>
      <c r="V12" s="13" t="s">
        <v>10</v>
      </c>
      <c r="W12" s="68" t="s">
        <v>10</v>
      </c>
      <c r="X12" s="69"/>
      <c r="Y12" s="69"/>
      <c r="Z12" s="69"/>
      <c r="AA12" s="14" t="s">
        <v>10</v>
      </c>
      <c r="AB12" s="37" t="s">
        <v>123</v>
      </c>
      <c r="AC12" s="38">
        <f>AF13*70+AF14*75+AF15*45+AF16*25+AF17*60+AF18*150</f>
        <v>648.5</v>
      </c>
      <c r="AD12" s="39" t="s">
        <v>124</v>
      </c>
      <c r="AE12" s="40" t="s">
        <v>125</v>
      </c>
      <c r="AF12" s="41"/>
      <c r="AG12" s="42" t="s">
        <v>126</v>
      </c>
    </row>
    <row r="13" spans="1:33" ht="15.75">
      <c r="A13" s="15" t="s">
        <v>14</v>
      </c>
      <c r="B13" s="16" t="s">
        <v>54</v>
      </c>
      <c r="C13" s="17" t="s">
        <v>16</v>
      </c>
      <c r="D13" s="18" t="s">
        <v>17</v>
      </c>
      <c r="E13" s="19" t="s">
        <v>18</v>
      </c>
      <c r="F13" s="18" t="s">
        <v>10</v>
      </c>
      <c r="G13" s="20" t="s">
        <v>10</v>
      </c>
      <c r="H13" s="17" t="s">
        <v>16</v>
      </c>
      <c r="I13" s="18" t="s">
        <v>17</v>
      </c>
      <c r="J13" s="19" t="s">
        <v>18</v>
      </c>
      <c r="K13" s="18" t="s">
        <v>10</v>
      </c>
      <c r="L13" s="20" t="s">
        <v>10</v>
      </c>
      <c r="M13" s="17" t="s">
        <v>16</v>
      </c>
      <c r="N13" s="18" t="s">
        <v>17</v>
      </c>
      <c r="O13" s="19" t="s">
        <v>18</v>
      </c>
      <c r="P13" s="18" t="s">
        <v>10</v>
      </c>
      <c r="Q13" s="20" t="s">
        <v>10</v>
      </c>
      <c r="R13" s="17" t="s">
        <v>16</v>
      </c>
      <c r="S13" s="18" t="s">
        <v>17</v>
      </c>
      <c r="T13" s="19" t="s">
        <v>18</v>
      </c>
      <c r="U13" s="18" t="s">
        <v>10</v>
      </c>
      <c r="V13" s="20" t="s">
        <v>10</v>
      </c>
      <c r="W13" s="17" t="s">
        <v>16</v>
      </c>
      <c r="X13" s="18" t="s">
        <v>17</v>
      </c>
      <c r="Y13" s="19" t="s">
        <v>18</v>
      </c>
      <c r="Z13" s="18" t="s">
        <v>10</v>
      </c>
      <c r="AA13" s="20" t="s">
        <v>10</v>
      </c>
      <c r="AB13" s="43" t="s">
        <v>127</v>
      </c>
      <c r="AC13" s="44">
        <f>AF13*15+AF14*0+AF15*0+AF16*15+AF17*15+AF18*12</f>
        <v>108</v>
      </c>
      <c r="AD13" s="44" t="s">
        <v>128</v>
      </c>
      <c r="AE13" s="45" t="s">
        <v>4</v>
      </c>
      <c r="AF13" s="44">
        <v>4.3</v>
      </c>
      <c r="AG13" s="46">
        <v>4.5</v>
      </c>
    </row>
    <row r="14" spans="1:33" ht="15.75">
      <c r="A14" s="21" t="s">
        <v>19</v>
      </c>
      <c r="B14" s="22" t="s">
        <v>55</v>
      </c>
      <c r="C14" s="23" t="s">
        <v>56</v>
      </c>
      <c r="D14" s="24">
        <v>12</v>
      </c>
      <c r="E14" s="25" t="s">
        <v>22</v>
      </c>
      <c r="F14" s="24" t="s">
        <v>10</v>
      </c>
      <c r="G14" s="26" t="s">
        <v>10</v>
      </c>
      <c r="H14" s="23" t="s">
        <v>57</v>
      </c>
      <c r="I14" s="24">
        <v>8</v>
      </c>
      <c r="J14" s="25" t="s">
        <v>22</v>
      </c>
      <c r="K14" s="24" t="s">
        <v>10</v>
      </c>
      <c r="L14" s="26" t="s">
        <v>10</v>
      </c>
      <c r="M14" s="23" t="s">
        <v>58</v>
      </c>
      <c r="N14" s="24">
        <v>13</v>
      </c>
      <c r="O14" s="25" t="s">
        <v>22</v>
      </c>
      <c r="P14" s="24" t="s">
        <v>10</v>
      </c>
      <c r="Q14" s="26" t="s">
        <v>10</v>
      </c>
      <c r="R14" s="23" t="s">
        <v>41</v>
      </c>
      <c r="S14" s="24">
        <v>3</v>
      </c>
      <c r="T14" s="25" t="s">
        <v>22</v>
      </c>
      <c r="U14" s="24" t="s">
        <v>10</v>
      </c>
      <c r="V14" s="26" t="s">
        <v>10</v>
      </c>
      <c r="W14" s="23" t="s">
        <v>59</v>
      </c>
      <c r="X14" s="24">
        <v>155</v>
      </c>
      <c r="Y14" s="25" t="s">
        <v>60</v>
      </c>
      <c r="Z14" s="24" t="s">
        <v>10</v>
      </c>
      <c r="AA14" s="26" t="s">
        <v>10</v>
      </c>
      <c r="AB14" s="47" t="s">
        <v>129</v>
      </c>
      <c r="AC14" s="48">
        <f>AF13*2+AF14*7+AF15*0+AF16*1+AF17*0+AF18*8</f>
        <v>22.4</v>
      </c>
      <c r="AD14" s="48" t="s">
        <v>128</v>
      </c>
      <c r="AE14" s="49" t="s">
        <v>130</v>
      </c>
      <c r="AF14" s="48">
        <v>1.7</v>
      </c>
      <c r="AG14" s="50">
        <v>2</v>
      </c>
    </row>
    <row r="15" spans="1:33" ht="15.75">
      <c r="A15" s="21" t="s">
        <v>61</v>
      </c>
      <c r="B15" s="22" t="s">
        <v>62</v>
      </c>
      <c r="C15" s="23" t="s">
        <v>63</v>
      </c>
      <c r="D15" s="24">
        <v>2</v>
      </c>
      <c r="E15" s="25" t="s">
        <v>22</v>
      </c>
      <c r="F15" s="24" t="s">
        <v>10</v>
      </c>
      <c r="G15" s="26" t="s">
        <v>10</v>
      </c>
      <c r="H15" s="23" t="s">
        <v>64</v>
      </c>
      <c r="I15" s="24">
        <v>2</v>
      </c>
      <c r="J15" s="25" t="s">
        <v>22</v>
      </c>
      <c r="K15" s="24" t="s">
        <v>10</v>
      </c>
      <c r="L15" s="26" t="s">
        <v>10</v>
      </c>
      <c r="M15" s="23" t="s">
        <v>65</v>
      </c>
      <c r="N15" s="24">
        <v>0.2</v>
      </c>
      <c r="O15" s="25" t="s">
        <v>22</v>
      </c>
      <c r="P15" s="24" t="s">
        <v>10</v>
      </c>
      <c r="Q15" s="26" t="s">
        <v>10</v>
      </c>
      <c r="R15" s="23" t="s">
        <v>66</v>
      </c>
      <c r="S15" s="24">
        <v>1.5</v>
      </c>
      <c r="T15" s="25" t="s">
        <v>22</v>
      </c>
      <c r="U15" s="24" t="s">
        <v>10</v>
      </c>
      <c r="V15" s="26" t="s">
        <v>10</v>
      </c>
      <c r="W15" s="23" t="s">
        <v>59</v>
      </c>
      <c r="X15" s="24">
        <v>5</v>
      </c>
      <c r="Y15" s="25" t="s">
        <v>60</v>
      </c>
      <c r="Z15" s="24" t="s">
        <v>10</v>
      </c>
      <c r="AA15" s="26" t="s">
        <v>10</v>
      </c>
      <c r="AB15" s="47" t="s">
        <v>131</v>
      </c>
      <c r="AC15" s="48">
        <f>AF13*0+AF14*5+AF15*5+AF16*0+AF17*0+AF18*8</f>
        <v>21</v>
      </c>
      <c r="AD15" s="48" t="s">
        <v>128</v>
      </c>
      <c r="AE15" s="51" t="s">
        <v>132</v>
      </c>
      <c r="AF15" s="48">
        <v>2.5</v>
      </c>
      <c r="AG15" s="52" t="s">
        <v>133</v>
      </c>
    </row>
    <row r="16" spans="1:33" ht="15.75">
      <c r="A16" s="22" t="s">
        <v>67</v>
      </c>
      <c r="B16" s="22" t="s">
        <v>36</v>
      </c>
      <c r="C16" s="23" t="s">
        <v>68</v>
      </c>
      <c r="D16" s="24">
        <v>2</v>
      </c>
      <c r="E16" s="25" t="s">
        <v>22</v>
      </c>
      <c r="F16" s="24" t="s">
        <v>10</v>
      </c>
      <c r="G16" s="26" t="s">
        <v>10</v>
      </c>
      <c r="H16" s="23" t="s">
        <v>69</v>
      </c>
      <c r="I16" s="24">
        <v>1</v>
      </c>
      <c r="J16" s="25" t="s">
        <v>22</v>
      </c>
      <c r="K16" s="24" t="s">
        <v>10</v>
      </c>
      <c r="L16" s="26" t="s">
        <v>10</v>
      </c>
      <c r="M16" s="23" t="s">
        <v>70</v>
      </c>
      <c r="N16" s="24">
        <v>155</v>
      </c>
      <c r="O16" s="25" t="s">
        <v>71</v>
      </c>
      <c r="P16" s="24" t="s">
        <v>10</v>
      </c>
      <c r="Q16" s="26" t="s">
        <v>10</v>
      </c>
      <c r="R16" s="23" t="s">
        <v>72</v>
      </c>
      <c r="S16" s="24">
        <v>0.5</v>
      </c>
      <c r="T16" s="25" t="s">
        <v>73</v>
      </c>
      <c r="U16" s="24" t="s">
        <v>10</v>
      </c>
      <c r="V16" s="26" t="s">
        <v>10</v>
      </c>
      <c r="W16" s="23"/>
      <c r="X16" s="24"/>
      <c r="Y16" s="25"/>
      <c r="Z16" s="24"/>
      <c r="AA16" s="26"/>
      <c r="AB16" s="47"/>
      <c r="AC16" s="53"/>
      <c r="AD16" s="54"/>
      <c r="AE16" s="51" t="s">
        <v>134</v>
      </c>
      <c r="AF16" s="48">
        <v>1.9</v>
      </c>
      <c r="AG16" s="50" t="s">
        <v>135</v>
      </c>
    </row>
    <row r="17" spans="1:33" ht="15.75">
      <c r="A17" s="22" t="s">
        <v>10</v>
      </c>
      <c r="B17" s="22" t="s">
        <v>10</v>
      </c>
      <c r="C17" s="23" t="s">
        <v>74</v>
      </c>
      <c r="D17" s="24">
        <v>1</v>
      </c>
      <c r="E17" s="25" t="s">
        <v>22</v>
      </c>
      <c r="F17" s="24" t="s">
        <v>10</v>
      </c>
      <c r="G17" s="26" t="s">
        <v>10</v>
      </c>
      <c r="H17" s="23" t="s">
        <v>75</v>
      </c>
      <c r="I17" s="24">
        <v>0.5</v>
      </c>
      <c r="J17" s="25" t="s">
        <v>22</v>
      </c>
      <c r="K17" s="24" t="s">
        <v>10</v>
      </c>
      <c r="L17" s="26" t="s">
        <v>10</v>
      </c>
      <c r="M17" s="23" t="s">
        <v>70</v>
      </c>
      <c r="N17" s="24">
        <v>8</v>
      </c>
      <c r="O17" s="25" t="s">
        <v>71</v>
      </c>
      <c r="P17" s="24" t="s">
        <v>10</v>
      </c>
      <c r="Q17" s="26" t="s">
        <v>10</v>
      </c>
      <c r="R17" s="23" t="s">
        <v>28</v>
      </c>
      <c r="S17" s="24" t="s">
        <v>29</v>
      </c>
      <c r="T17" s="25" t="s">
        <v>20</v>
      </c>
      <c r="U17" s="24" t="s">
        <v>10</v>
      </c>
      <c r="V17" s="26" t="s">
        <v>10</v>
      </c>
      <c r="W17" s="23"/>
      <c r="X17" s="24"/>
      <c r="Y17" s="25"/>
      <c r="Z17" s="24"/>
      <c r="AA17" s="26"/>
      <c r="AB17" s="47"/>
      <c r="AC17" s="53"/>
      <c r="AD17" s="54"/>
      <c r="AE17" s="51" t="s">
        <v>136</v>
      </c>
      <c r="AF17" s="48">
        <v>1</v>
      </c>
      <c r="AG17" s="52">
        <v>1</v>
      </c>
    </row>
    <row r="18" spans="1:33" ht="16.5" thickBot="1">
      <c r="A18" s="27" t="s">
        <v>10</v>
      </c>
      <c r="B18" s="28" t="s">
        <v>10</v>
      </c>
      <c r="C18" s="29" t="s">
        <v>28</v>
      </c>
      <c r="D18" s="30" t="s">
        <v>29</v>
      </c>
      <c r="E18" s="31" t="s">
        <v>20</v>
      </c>
      <c r="F18" s="30" t="s">
        <v>10</v>
      </c>
      <c r="G18" s="32" t="s">
        <v>10</v>
      </c>
      <c r="H18" s="29" t="s">
        <v>76</v>
      </c>
      <c r="I18" s="30">
        <v>0.2</v>
      </c>
      <c r="J18" s="31" t="s">
        <v>22</v>
      </c>
      <c r="K18" s="30" t="s">
        <v>10</v>
      </c>
      <c r="L18" s="32" t="s">
        <v>10</v>
      </c>
      <c r="M18" s="29" t="s">
        <v>77</v>
      </c>
      <c r="N18" s="30">
        <v>2</v>
      </c>
      <c r="O18" s="31" t="s">
        <v>47</v>
      </c>
      <c r="P18" s="30" t="s">
        <v>10</v>
      </c>
      <c r="Q18" s="32" t="s">
        <v>10</v>
      </c>
      <c r="R18" s="29" t="s">
        <v>28</v>
      </c>
      <c r="S18" s="30" t="s">
        <v>29</v>
      </c>
      <c r="T18" s="31" t="s">
        <v>20</v>
      </c>
      <c r="U18" s="30" t="s">
        <v>10</v>
      </c>
      <c r="V18" s="32" t="s">
        <v>10</v>
      </c>
      <c r="W18" s="29"/>
      <c r="X18" s="30"/>
      <c r="Y18" s="31"/>
      <c r="Z18" s="30"/>
      <c r="AA18" s="32"/>
      <c r="AB18" s="47"/>
      <c r="AC18" s="53"/>
      <c r="AD18" s="54"/>
      <c r="AE18" s="51" t="s">
        <v>137</v>
      </c>
      <c r="AF18" s="48">
        <v>0</v>
      </c>
      <c r="AG18" s="52">
        <v>0</v>
      </c>
    </row>
    <row r="19" spans="1:33" ht="15.75">
      <c r="A19" s="7" t="s">
        <v>10</v>
      </c>
      <c r="B19" s="12" t="s">
        <v>10</v>
      </c>
      <c r="C19" s="68" t="s">
        <v>78</v>
      </c>
      <c r="D19" s="69"/>
      <c r="E19" s="69"/>
      <c r="F19" s="70"/>
      <c r="G19" s="13" t="s">
        <v>10</v>
      </c>
      <c r="H19" s="68" t="s">
        <v>79</v>
      </c>
      <c r="I19" s="69"/>
      <c r="J19" s="69"/>
      <c r="K19" s="70"/>
      <c r="L19" s="13" t="s">
        <v>10</v>
      </c>
      <c r="M19" s="68"/>
      <c r="N19" s="69"/>
      <c r="O19" s="69"/>
      <c r="P19" s="70"/>
      <c r="Q19" s="13" t="s">
        <v>10</v>
      </c>
      <c r="R19" s="68" t="s">
        <v>80</v>
      </c>
      <c r="S19" s="69"/>
      <c r="T19" s="69"/>
      <c r="U19" s="70"/>
      <c r="V19" s="13" t="s">
        <v>10</v>
      </c>
      <c r="W19" s="68" t="s">
        <v>10</v>
      </c>
      <c r="X19" s="69"/>
      <c r="Y19" s="69"/>
      <c r="Z19" s="69"/>
      <c r="AA19" s="14" t="s">
        <v>10</v>
      </c>
      <c r="AB19" s="37" t="s">
        <v>123</v>
      </c>
      <c r="AC19" s="38">
        <f>AF20*70+AF21*75+AF22*45+AF23*25+AF24*60+AF25*150</f>
        <v>574.5</v>
      </c>
      <c r="AD19" s="39" t="s">
        <v>124</v>
      </c>
      <c r="AE19" s="40" t="s">
        <v>125</v>
      </c>
      <c r="AF19" s="41"/>
      <c r="AG19" s="42" t="s">
        <v>126</v>
      </c>
    </row>
    <row r="20" spans="1:33" ht="15.75">
      <c r="A20" s="15" t="s">
        <v>14</v>
      </c>
      <c r="B20" s="16" t="s">
        <v>54</v>
      </c>
      <c r="C20" s="17" t="s">
        <v>16</v>
      </c>
      <c r="D20" s="18" t="s">
        <v>17</v>
      </c>
      <c r="E20" s="19" t="s">
        <v>18</v>
      </c>
      <c r="F20" s="18" t="s">
        <v>10</v>
      </c>
      <c r="G20" s="20" t="s">
        <v>10</v>
      </c>
      <c r="H20" s="17" t="s">
        <v>16</v>
      </c>
      <c r="I20" s="18" t="s">
        <v>17</v>
      </c>
      <c r="J20" s="19" t="s">
        <v>18</v>
      </c>
      <c r="K20" s="18" t="s">
        <v>10</v>
      </c>
      <c r="L20" s="20" t="s">
        <v>10</v>
      </c>
      <c r="M20" s="17" t="s">
        <v>16</v>
      </c>
      <c r="N20" s="18" t="s">
        <v>17</v>
      </c>
      <c r="O20" s="19" t="s">
        <v>18</v>
      </c>
      <c r="P20" s="18" t="s">
        <v>10</v>
      </c>
      <c r="Q20" s="20" t="s">
        <v>10</v>
      </c>
      <c r="R20" s="17" t="s">
        <v>16</v>
      </c>
      <c r="S20" s="18" t="s">
        <v>17</v>
      </c>
      <c r="T20" s="19" t="s">
        <v>18</v>
      </c>
      <c r="U20" s="18" t="s">
        <v>10</v>
      </c>
      <c r="V20" s="20" t="s">
        <v>10</v>
      </c>
      <c r="W20" s="17" t="s">
        <v>16</v>
      </c>
      <c r="X20" s="18" t="s">
        <v>17</v>
      </c>
      <c r="Y20" s="19" t="s">
        <v>18</v>
      </c>
      <c r="Z20" s="18" t="s">
        <v>10</v>
      </c>
      <c r="AA20" s="20" t="s">
        <v>10</v>
      </c>
      <c r="AB20" s="43" t="s">
        <v>127</v>
      </c>
      <c r="AC20" s="44">
        <f>AF20*15+AF21*0+AF22*0+AF23*15+AF24*15+AF25*12</f>
        <v>72</v>
      </c>
      <c r="AD20" s="44" t="s">
        <v>128</v>
      </c>
      <c r="AE20" s="45" t="s">
        <v>4</v>
      </c>
      <c r="AF20" s="44">
        <v>4.1</v>
      </c>
      <c r="AG20" s="46">
        <v>4.5</v>
      </c>
    </row>
    <row r="21" spans="1:33" ht="15.75">
      <c r="A21" s="21" t="s">
        <v>19</v>
      </c>
      <c r="B21" s="22" t="s">
        <v>55</v>
      </c>
      <c r="C21" s="23" t="s">
        <v>81</v>
      </c>
      <c r="D21" s="24">
        <v>5</v>
      </c>
      <c r="E21" s="25" t="s">
        <v>22</v>
      </c>
      <c r="F21" s="24" t="s">
        <v>10</v>
      </c>
      <c r="G21" s="26" t="s">
        <v>10</v>
      </c>
      <c r="H21" s="23" t="s">
        <v>28</v>
      </c>
      <c r="I21" s="24" t="s">
        <v>29</v>
      </c>
      <c r="J21" s="25" t="s">
        <v>20</v>
      </c>
      <c r="K21" s="24" t="s">
        <v>10</v>
      </c>
      <c r="L21" s="26" t="s">
        <v>10</v>
      </c>
      <c r="M21" s="23" t="s">
        <v>28</v>
      </c>
      <c r="N21" s="24" t="s">
        <v>29</v>
      </c>
      <c r="O21" s="25" t="s">
        <v>20</v>
      </c>
      <c r="P21" s="24" t="s">
        <v>10</v>
      </c>
      <c r="Q21" s="26" t="s">
        <v>10</v>
      </c>
      <c r="R21" s="23" t="s">
        <v>82</v>
      </c>
      <c r="S21" s="24">
        <v>3</v>
      </c>
      <c r="T21" s="25" t="s">
        <v>83</v>
      </c>
      <c r="U21" s="24" t="s">
        <v>10</v>
      </c>
      <c r="V21" s="26" t="s">
        <v>10</v>
      </c>
      <c r="W21" s="23" t="s">
        <v>28</v>
      </c>
      <c r="X21" s="24" t="s">
        <v>29</v>
      </c>
      <c r="Y21" s="25" t="s">
        <v>20</v>
      </c>
      <c r="Z21" s="24" t="s">
        <v>10</v>
      </c>
      <c r="AA21" s="26" t="s">
        <v>10</v>
      </c>
      <c r="AB21" s="47" t="s">
        <v>129</v>
      </c>
      <c r="AC21" s="48">
        <f>AF20*2+AF21*7+AF22*0+AF23*1+AF24*0+AF25*8</f>
        <v>23.599999999999998</v>
      </c>
      <c r="AD21" s="48" t="s">
        <v>128</v>
      </c>
      <c r="AE21" s="49" t="s">
        <v>130</v>
      </c>
      <c r="AF21" s="48">
        <v>2.1</v>
      </c>
      <c r="AG21" s="50">
        <v>2</v>
      </c>
    </row>
    <row r="22" spans="1:33" ht="15.75">
      <c r="A22" s="21" t="s">
        <v>84</v>
      </c>
      <c r="B22" s="22" t="s">
        <v>62</v>
      </c>
      <c r="C22" s="23" t="s">
        <v>85</v>
      </c>
      <c r="D22" s="24">
        <v>6</v>
      </c>
      <c r="E22" s="25" t="s">
        <v>22</v>
      </c>
      <c r="F22" s="24" t="s">
        <v>10</v>
      </c>
      <c r="G22" s="26" t="s">
        <v>10</v>
      </c>
      <c r="H22" s="23" t="s">
        <v>28</v>
      </c>
      <c r="I22" s="24" t="s">
        <v>29</v>
      </c>
      <c r="J22" s="25" t="s">
        <v>20</v>
      </c>
      <c r="K22" s="24" t="s">
        <v>10</v>
      </c>
      <c r="L22" s="26" t="s">
        <v>10</v>
      </c>
      <c r="M22" s="23" t="s">
        <v>28</v>
      </c>
      <c r="N22" s="24" t="s">
        <v>29</v>
      </c>
      <c r="O22" s="25" t="s">
        <v>20</v>
      </c>
      <c r="P22" s="24" t="s">
        <v>10</v>
      </c>
      <c r="Q22" s="26" t="s">
        <v>10</v>
      </c>
      <c r="R22" s="23" t="s">
        <v>86</v>
      </c>
      <c r="S22" s="24">
        <v>0.3</v>
      </c>
      <c r="T22" s="25" t="s">
        <v>22</v>
      </c>
      <c r="U22" s="24" t="s">
        <v>10</v>
      </c>
      <c r="V22" s="26" t="s">
        <v>10</v>
      </c>
      <c r="W22" s="23" t="s">
        <v>28</v>
      </c>
      <c r="X22" s="24" t="s">
        <v>29</v>
      </c>
      <c r="Y22" s="25" t="s">
        <v>20</v>
      </c>
      <c r="Z22" s="24" t="s">
        <v>10</v>
      </c>
      <c r="AA22" s="26" t="s">
        <v>10</v>
      </c>
      <c r="AB22" s="47" t="s">
        <v>131</v>
      </c>
      <c r="AC22" s="48">
        <f>AF20*0+AF21*5+AF22*5+AF23*0+AF24*0+AF25*8</f>
        <v>23</v>
      </c>
      <c r="AD22" s="48" t="s">
        <v>128</v>
      </c>
      <c r="AE22" s="51" t="s">
        <v>132</v>
      </c>
      <c r="AF22" s="48">
        <v>2.5</v>
      </c>
      <c r="AG22" s="52" t="s">
        <v>133</v>
      </c>
    </row>
    <row r="23" spans="1:33" ht="15.75">
      <c r="A23" s="22" t="s">
        <v>87</v>
      </c>
      <c r="B23" s="22" t="s">
        <v>36</v>
      </c>
      <c r="C23" s="23" t="s">
        <v>88</v>
      </c>
      <c r="D23" s="24">
        <v>3</v>
      </c>
      <c r="E23" s="25" t="s">
        <v>22</v>
      </c>
      <c r="F23" s="24" t="s">
        <v>10</v>
      </c>
      <c r="G23" s="26" t="s">
        <v>10</v>
      </c>
      <c r="H23" s="23" t="s">
        <v>28</v>
      </c>
      <c r="I23" s="24" t="s">
        <v>29</v>
      </c>
      <c r="J23" s="25" t="s">
        <v>20</v>
      </c>
      <c r="K23" s="24" t="s">
        <v>10</v>
      </c>
      <c r="L23" s="26" t="s">
        <v>10</v>
      </c>
      <c r="M23" s="23" t="s">
        <v>28</v>
      </c>
      <c r="N23" s="24" t="s">
        <v>29</v>
      </c>
      <c r="O23" s="25" t="s">
        <v>20</v>
      </c>
      <c r="P23" s="24" t="s">
        <v>10</v>
      </c>
      <c r="Q23" s="26" t="s">
        <v>10</v>
      </c>
      <c r="R23" s="23" t="s">
        <v>28</v>
      </c>
      <c r="S23" s="24" t="s">
        <v>29</v>
      </c>
      <c r="T23" s="25" t="s">
        <v>20</v>
      </c>
      <c r="U23" s="24" t="s">
        <v>10</v>
      </c>
      <c r="V23" s="26" t="s">
        <v>10</v>
      </c>
      <c r="W23" s="23"/>
      <c r="X23" s="24"/>
      <c r="Y23" s="25"/>
      <c r="Z23" s="24"/>
      <c r="AA23" s="26"/>
      <c r="AB23" s="47"/>
      <c r="AC23" s="53"/>
      <c r="AD23" s="54"/>
      <c r="AE23" s="51" t="s">
        <v>134</v>
      </c>
      <c r="AF23" s="48">
        <v>0.7</v>
      </c>
      <c r="AG23" s="50" t="s">
        <v>135</v>
      </c>
    </row>
    <row r="24" spans="1:33" ht="15.75">
      <c r="A24" s="22" t="s">
        <v>10</v>
      </c>
      <c r="B24" s="22" t="s">
        <v>10</v>
      </c>
      <c r="C24" s="23" t="s">
        <v>37</v>
      </c>
      <c r="D24" s="24">
        <v>1</v>
      </c>
      <c r="E24" s="25" t="s">
        <v>22</v>
      </c>
      <c r="F24" s="24" t="s">
        <v>10</v>
      </c>
      <c r="G24" s="26" t="s">
        <v>10</v>
      </c>
      <c r="H24" s="23" t="s">
        <v>28</v>
      </c>
      <c r="I24" s="24" t="s">
        <v>29</v>
      </c>
      <c r="J24" s="25" t="s">
        <v>20</v>
      </c>
      <c r="K24" s="24" t="s">
        <v>10</v>
      </c>
      <c r="L24" s="26" t="s">
        <v>10</v>
      </c>
      <c r="M24" s="23" t="s">
        <v>28</v>
      </c>
      <c r="N24" s="24" t="s">
        <v>29</v>
      </c>
      <c r="O24" s="25" t="s">
        <v>20</v>
      </c>
      <c r="P24" s="24" t="s">
        <v>10</v>
      </c>
      <c r="Q24" s="26" t="s">
        <v>10</v>
      </c>
      <c r="R24" s="23" t="s">
        <v>28</v>
      </c>
      <c r="S24" s="24" t="s">
        <v>29</v>
      </c>
      <c r="T24" s="25" t="s">
        <v>20</v>
      </c>
      <c r="U24" s="24" t="s">
        <v>10</v>
      </c>
      <c r="V24" s="26" t="s">
        <v>10</v>
      </c>
      <c r="W24" s="23"/>
      <c r="X24" s="24"/>
      <c r="Y24" s="25"/>
      <c r="Z24" s="24"/>
      <c r="AA24" s="26"/>
      <c r="AB24" s="47"/>
      <c r="AC24" s="53"/>
      <c r="AD24" s="54"/>
      <c r="AE24" s="51" t="s">
        <v>136</v>
      </c>
      <c r="AF24" s="48">
        <v>0</v>
      </c>
      <c r="AG24" s="52">
        <v>1</v>
      </c>
    </row>
    <row r="25" spans="1:33" ht="15.75">
      <c r="A25" s="22" t="s">
        <v>10</v>
      </c>
      <c r="B25" s="22" t="s">
        <v>10</v>
      </c>
      <c r="C25" s="23" t="s">
        <v>89</v>
      </c>
      <c r="D25" s="24">
        <v>1</v>
      </c>
      <c r="E25" s="25" t="s">
        <v>22</v>
      </c>
      <c r="F25" s="24" t="s">
        <v>10</v>
      </c>
      <c r="G25" s="26" t="s">
        <v>10</v>
      </c>
      <c r="H25" s="23" t="s">
        <v>28</v>
      </c>
      <c r="I25" s="24" t="s">
        <v>29</v>
      </c>
      <c r="J25" s="25" t="s">
        <v>20</v>
      </c>
      <c r="K25" s="24" t="s">
        <v>10</v>
      </c>
      <c r="L25" s="26" t="s">
        <v>10</v>
      </c>
      <c r="M25" s="23" t="s">
        <v>28</v>
      </c>
      <c r="N25" s="24" t="s">
        <v>29</v>
      </c>
      <c r="O25" s="25" t="s">
        <v>20</v>
      </c>
      <c r="P25" s="24" t="s">
        <v>10</v>
      </c>
      <c r="Q25" s="26" t="s">
        <v>10</v>
      </c>
      <c r="R25" s="23" t="s">
        <v>28</v>
      </c>
      <c r="S25" s="24" t="s">
        <v>29</v>
      </c>
      <c r="T25" s="25" t="s">
        <v>20</v>
      </c>
      <c r="U25" s="24" t="s">
        <v>10</v>
      </c>
      <c r="V25" s="26" t="s">
        <v>10</v>
      </c>
      <c r="W25" s="23"/>
      <c r="X25" s="24"/>
      <c r="Y25" s="25"/>
      <c r="Z25" s="24"/>
      <c r="AA25" s="26"/>
      <c r="AB25" s="47"/>
      <c r="AC25" s="53"/>
      <c r="AD25" s="54"/>
      <c r="AE25" s="51" t="s">
        <v>137</v>
      </c>
      <c r="AF25" s="48">
        <v>0</v>
      </c>
      <c r="AG25" s="52">
        <v>0</v>
      </c>
    </row>
    <row r="26" spans="1:33" ht="15.75">
      <c r="A26" s="22" t="s">
        <v>10</v>
      </c>
      <c r="B26" s="22" t="s">
        <v>10</v>
      </c>
      <c r="C26" s="23" t="s">
        <v>41</v>
      </c>
      <c r="D26" s="24">
        <v>2</v>
      </c>
      <c r="E26" s="25" t="s">
        <v>22</v>
      </c>
      <c r="F26" s="24" t="s">
        <v>10</v>
      </c>
      <c r="G26" s="26" t="s">
        <v>10</v>
      </c>
      <c r="H26" s="23" t="s">
        <v>28</v>
      </c>
      <c r="I26" s="24" t="s">
        <v>29</v>
      </c>
      <c r="J26" s="25" t="s">
        <v>20</v>
      </c>
      <c r="K26" s="24" t="s">
        <v>10</v>
      </c>
      <c r="L26" s="26" t="s">
        <v>10</v>
      </c>
      <c r="M26" s="23" t="s">
        <v>28</v>
      </c>
      <c r="N26" s="24" t="s">
        <v>29</v>
      </c>
      <c r="O26" s="25" t="s">
        <v>20</v>
      </c>
      <c r="P26" s="24" t="s">
        <v>10</v>
      </c>
      <c r="Q26" s="26" t="s">
        <v>10</v>
      </c>
      <c r="R26" s="23" t="s">
        <v>28</v>
      </c>
      <c r="S26" s="24" t="s">
        <v>29</v>
      </c>
      <c r="T26" s="25" t="s">
        <v>20</v>
      </c>
      <c r="U26" s="24" t="s">
        <v>10</v>
      </c>
      <c r="V26" s="26" t="s">
        <v>10</v>
      </c>
      <c r="W26" s="23"/>
      <c r="X26" s="24"/>
      <c r="Y26" s="25"/>
      <c r="Z26" s="24"/>
      <c r="AA26" s="26"/>
      <c r="AB26" s="47"/>
      <c r="AC26" s="53"/>
      <c r="AD26" s="54"/>
      <c r="AE26" s="51"/>
      <c r="AF26" s="48"/>
      <c r="AG26" s="52"/>
    </row>
    <row r="27" spans="1:33" ht="16.5" thickBot="1">
      <c r="A27" s="27" t="s">
        <v>10</v>
      </c>
      <c r="B27" s="28" t="s">
        <v>10</v>
      </c>
      <c r="C27" s="29" t="s">
        <v>90</v>
      </c>
      <c r="D27" s="30">
        <v>4</v>
      </c>
      <c r="E27" s="31" t="s">
        <v>47</v>
      </c>
      <c r="F27" s="30" t="s">
        <v>10</v>
      </c>
      <c r="G27" s="32" t="s">
        <v>10</v>
      </c>
      <c r="H27" s="29" t="s">
        <v>28</v>
      </c>
      <c r="I27" s="30" t="s">
        <v>29</v>
      </c>
      <c r="J27" s="31" t="s">
        <v>20</v>
      </c>
      <c r="K27" s="30" t="s">
        <v>10</v>
      </c>
      <c r="L27" s="32" t="s">
        <v>10</v>
      </c>
      <c r="M27" s="29" t="s">
        <v>28</v>
      </c>
      <c r="N27" s="30" t="s">
        <v>29</v>
      </c>
      <c r="O27" s="31" t="s">
        <v>20</v>
      </c>
      <c r="P27" s="30" t="s">
        <v>10</v>
      </c>
      <c r="Q27" s="32" t="s">
        <v>10</v>
      </c>
      <c r="R27" s="29" t="s">
        <v>28</v>
      </c>
      <c r="S27" s="30" t="s">
        <v>29</v>
      </c>
      <c r="T27" s="31" t="s">
        <v>20</v>
      </c>
      <c r="U27" s="30" t="s">
        <v>10</v>
      </c>
      <c r="V27" s="32" t="s">
        <v>10</v>
      </c>
      <c r="W27" s="29"/>
      <c r="X27" s="30"/>
      <c r="Y27" s="31"/>
      <c r="Z27" s="30"/>
      <c r="AA27" s="32"/>
      <c r="AB27" s="47"/>
      <c r="AC27" s="53"/>
      <c r="AD27" s="54"/>
      <c r="AE27" s="51"/>
      <c r="AF27" s="48"/>
      <c r="AG27" s="52"/>
    </row>
    <row r="28" spans="1:33" ht="15.75">
      <c r="A28" s="7" t="s">
        <v>10</v>
      </c>
      <c r="B28" s="12" t="s">
        <v>10</v>
      </c>
      <c r="C28" s="68" t="s">
        <v>91</v>
      </c>
      <c r="D28" s="69"/>
      <c r="E28" s="69"/>
      <c r="F28" s="70"/>
      <c r="G28" s="13" t="s">
        <v>10</v>
      </c>
      <c r="H28" s="68" t="s">
        <v>92</v>
      </c>
      <c r="I28" s="69"/>
      <c r="J28" s="69"/>
      <c r="K28" s="70"/>
      <c r="L28" s="13" t="s">
        <v>10</v>
      </c>
      <c r="M28" s="68" t="s">
        <v>93</v>
      </c>
      <c r="N28" s="69"/>
      <c r="O28" s="69"/>
      <c r="P28" s="70"/>
      <c r="Q28" s="13" t="s">
        <v>10</v>
      </c>
      <c r="R28" s="68" t="s">
        <v>94</v>
      </c>
      <c r="S28" s="69"/>
      <c r="T28" s="69"/>
      <c r="U28" s="70"/>
      <c r="V28" s="13" t="s">
        <v>10</v>
      </c>
      <c r="W28" s="68" t="s">
        <v>10</v>
      </c>
      <c r="X28" s="69"/>
      <c r="Y28" s="69"/>
      <c r="Z28" s="69"/>
      <c r="AA28" s="14" t="s">
        <v>10</v>
      </c>
      <c r="AB28" s="37" t="s">
        <v>123</v>
      </c>
      <c r="AC28" s="38">
        <f>AF29*70+AF30*75+AF31*45+AF32*25+AF33*60+AF34*150</f>
        <v>722.5</v>
      </c>
      <c r="AD28" s="39" t="s">
        <v>124</v>
      </c>
      <c r="AE28" s="40" t="s">
        <v>125</v>
      </c>
      <c r="AF28" s="41"/>
      <c r="AG28" s="42" t="s">
        <v>126</v>
      </c>
    </row>
    <row r="29" spans="1:33" ht="15.75">
      <c r="A29" s="15" t="s">
        <v>14</v>
      </c>
      <c r="B29" s="16" t="s">
        <v>54</v>
      </c>
      <c r="C29" s="17" t="s">
        <v>16</v>
      </c>
      <c r="D29" s="18" t="s">
        <v>17</v>
      </c>
      <c r="E29" s="19" t="s">
        <v>18</v>
      </c>
      <c r="F29" s="18" t="s">
        <v>10</v>
      </c>
      <c r="G29" s="20" t="s">
        <v>10</v>
      </c>
      <c r="H29" s="17" t="s">
        <v>16</v>
      </c>
      <c r="I29" s="18" t="s">
        <v>17</v>
      </c>
      <c r="J29" s="19" t="s">
        <v>18</v>
      </c>
      <c r="K29" s="18" t="s">
        <v>10</v>
      </c>
      <c r="L29" s="20" t="s">
        <v>10</v>
      </c>
      <c r="M29" s="17" t="s">
        <v>16</v>
      </c>
      <c r="N29" s="18" t="s">
        <v>17</v>
      </c>
      <c r="O29" s="19" t="s">
        <v>18</v>
      </c>
      <c r="P29" s="18" t="s">
        <v>10</v>
      </c>
      <c r="Q29" s="20" t="s">
        <v>10</v>
      </c>
      <c r="R29" s="17" t="s">
        <v>16</v>
      </c>
      <c r="S29" s="18" t="s">
        <v>17</v>
      </c>
      <c r="T29" s="19" t="s">
        <v>18</v>
      </c>
      <c r="U29" s="18" t="s">
        <v>10</v>
      </c>
      <c r="V29" s="20" t="s">
        <v>10</v>
      </c>
      <c r="W29" s="17" t="s">
        <v>16</v>
      </c>
      <c r="X29" s="18" t="s">
        <v>17</v>
      </c>
      <c r="Y29" s="19" t="s">
        <v>18</v>
      </c>
      <c r="Z29" s="18" t="s">
        <v>10</v>
      </c>
      <c r="AA29" s="20" t="s">
        <v>10</v>
      </c>
      <c r="AB29" s="43" t="s">
        <v>127</v>
      </c>
      <c r="AC29" s="44">
        <f>AF29*15+AF30*0+AF31*0+AF32*15+AF33*15+AF34*12</f>
        <v>93</v>
      </c>
      <c r="AD29" s="44" t="s">
        <v>128</v>
      </c>
      <c r="AE29" s="45" t="s">
        <v>4</v>
      </c>
      <c r="AF29" s="44">
        <v>4</v>
      </c>
      <c r="AG29" s="46">
        <v>4.5</v>
      </c>
    </row>
    <row r="30" spans="1:33" ht="15.75">
      <c r="A30" s="21" t="s">
        <v>19</v>
      </c>
      <c r="B30" s="22" t="s">
        <v>55</v>
      </c>
      <c r="C30" s="23" t="s">
        <v>95</v>
      </c>
      <c r="D30" s="24">
        <v>310</v>
      </c>
      <c r="E30" s="25" t="s">
        <v>96</v>
      </c>
      <c r="F30" s="24" t="s">
        <v>10</v>
      </c>
      <c r="G30" s="26" t="s">
        <v>10</v>
      </c>
      <c r="H30" s="23" t="s">
        <v>97</v>
      </c>
      <c r="I30" s="24">
        <v>2</v>
      </c>
      <c r="J30" s="25" t="s">
        <v>22</v>
      </c>
      <c r="K30" s="24" t="s">
        <v>10</v>
      </c>
      <c r="L30" s="26" t="s">
        <v>10</v>
      </c>
      <c r="M30" s="23" t="s">
        <v>98</v>
      </c>
      <c r="N30" s="24">
        <v>13</v>
      </c>
      <c r="O30" s="25" t="s">
        <v>22</v>
      </c>
      <c r="P30" s="24" t="s">
        <v>10</v>
      </c>
      <c r="Q30" s="26" t="s">
        <v>10</v>
      </c>
      <c r="R30" s="23" t="s">
        <v>99</v>
      </c>
      <c r="S30" s="24">
        <v>6</v>
      </c>
      <c r="T30" s="25" t="s">
        <v>22</v>
      </c>
      <c r="U30" s="24" t="s">
        <v>10</v>
      </c>
      <c r="V30" s="26" t="s">
        <v>10</v>
      </c>
      <c r="W30" s="23" t="s">
        <v>59</v>
      </c>
      <c r="X30" s="24">
        <v>155</v>
      </c>
      <c r="Y30" s="25" t="s">
        <v>60</v>
      </c>
      <c r="Z30" s="24" t="s">
        <v>10</v>
      </c>
      <c r="AA30" s="26" t="s">
        <v>10</v>
      </c>
      <c r="AB30" s="47" t="s">
        <v>129</v>
      </c>
      <c r="AC30" s="48">
        <f>AF29*2+AF30*7+AF31*0+AF32*1+AF33*0+AF34*8</f>
        <v>29.5</v>
      </c>
      <c r="AD30" s="48" t="s">
        <v>128</v>
      </c>
      <c r="AE30" s="49" t="s">
        <v>130</v>
      </c>
      <c r="AF30" s="48">
        <v>2.9</v>
      </c>
      <c r="AG30" s="50">
        <v>2</v>
      </c>
    </row>
    <row r="31" spans="1:33" ht="15.75">
      <c r="A31" s="21" t="s">
        <v>100</v>
      </c>
      <c r="B31" s="22" t="s">
        <v>62</v>
      </c>
      <c r="C31" s="23" t="s">
        <v>95</v>
      </c>
      <c r="D31" s="24">
        <v>10</v>
      </c>
      <c r="E31" s="25" t="s">
        <v>96</v>
      </c>
      <c r="F31" s="24" t="s">
        <v>10</v>
      </c>
      <c r="G31" s="26" t="s">
        <v>10</v>
      </c>
      <c r="H31" s="23" t="s">
        <v>101</v>
      </c>
      <c r="I31" s="24">
        <v>2.5</v>
      </c>
      <c r="J31" s="25" t="s">
        <v>102</v>
      </c>
      <c r="K31" s="24" t="s">
        <v>10</v>
      </c>
      <c r="L31" s="26" t="s">
        <v>10</v>
      </c>
      <c r="M31" s="23" t="s">
        <v>75</v>
      </c>
      <c r="N31" s="24">
        <v>0.5</v>
      </c>
      <c r="O31" s="25" t="s">
        <v>22</v>
      </c>
      <c r="P31" s="24" t="s">
        <v>10</v>
      </c>
      <c r="Q31" s="26" t="s">
        <v>10</v>
      </c>
      <c r="R31" s="23" t="s">
        <v>103</v>
      </c>
      <c r="S31" s="24">
        <v>1</v>
      </c>
      <c r="T31" s="25" t="s">
        <v>22</v>
      </c>
      <c r="U31" s="24" t="s">
        <v>10</v>
      </c>
      <c r="V31" s="26" t="s">
        <v>10</v>
      </c>
      <c r="W31" s="23" t="s">
        <v>59</v>
      </c>
      <c r="X31" s="24">
        <v>5</v>
      </c>
      <c r="Y31" s="25" t="s">
        <v>60</v>
      </c>
      <c r="Z31" s="24" t="s">
        <v>10</v>
      </c>
      <c r="AA31" s="26" t="s">
        <v>10</v>
      </c>
      <c r="AB31" s="47" t="s">
        <v>131</v>
      </c>
      <c r="AC31" s="48">
        <f>AF29*0+AF30*5+AF31*5+AF32*0+AF33*0+AF34*8</f>
        <v>29.5</v>
      </c>
      <c r="AD31" s="48" t="s">
        <v>128</v>
      </c>
      <c r="AE31" s="51" t="s">
        <v>132</v>
      </c>
      <c r="AF31" s="48">
        <v>3</v>
      </c>
      <c r="AG31" s="52" t="s">
        <v>133</v>
      </c>
    </row>
    <row r="32" spans="1:33" ht="15.75">
      <c r="A32" s="22" t="s">
        <v>104</v>
      </c>
      <c r="B32" s="22" t="s">
        <v>36</v>
      </c>
      <c r="C32" s="23" t="s">
        <v>28</v>
      </c>
      <c r="D32" s="24" t="s">
        <v>29</v>
      </c>
      <c r="E32" s="25" t="s">
        <v>20</v>
      </c>
      <c r="F32" s="24" t="s">
        <v>10</v>
      </c>
      <c r="G32" s="26" t="s">
        <v>10</v>
      </c>
      <c r="H32" s="23" t="s">
        <v>68</v>
      </c>
      <c r="I32" s="24">
        <v>2</v>
      </c>
      <c r="J32" s="25" t="s">
        <v>22</v>
      </c>
      <c r="K32" s="24" t="s">
        <v>10</v>
      </c>
      <c r="L32" s="26" t="s">
        <v>10</v>
      </c>
      <c r="M32" s="23" t="s">
        <v>65</v>
      </c>
      <c r="N32" s="24">
        <v>0.2</v>
      </c>
      <c r="O32" s="25" t="s">
        <v>22</v>
      </c>
      <c r="P32" s="24" t="s">
        <v>10</v>
      </c>
      <c r="Q32" s="26" t="s">
        <v>10</v>
      </c>
      <c r="R32" s="23" t="s">
        <v>105</v>
      </c>
      <c r="S32" s="24">
        <v>1</v>
      </c>
      <c r="T32" s="25" t="s">
        <v>22</v>
      </c>
      <c r="U32" s="24" t="s">
        <v>10</v>
      </c>
      <c r="V32" s="26" t="s">
        <v>10</v>
      </c>
      <c r="W32" s="23"/>
      <c r="X32" s="24"/>
      <c r="Y32" s="25"/>
      <c r="Z32" s="24"/>
      <c r="AA32" s="26"/>
      <c r="AB32" s="47"/>
      <c r="AC32" s="53"/>
      <c r="AD32" s="54"/>
      <c r="AE32" s="51" t="s">
        <v>134</v>
      </c>
      <c r="AF32" s="48">
        <v>1.2</v>
      </c>
      <c r="AG32" s="50" t="s">
        <v>135</v>
      </c>
    </row>
    <row r="33" spans="1:33" ht="15.75">
      <c r="A33" s="22" t="s">
        <v>10</v>
      </c>
      <c r="B33" s="22" t="s">
        <v>10</v>
      </c>
      <c r="C33" s="23" t="s">
        <v>28</v>
      </c>
      <c r="D33" s="24" t="s">
        <v>29</v>
      </c>
      <c r="E33" s="25" t="s">
        <v>20</v>
      </c>
      <c r="F33" s="24" t="s">
        <v>10</v>
      </c>
      <c r="G33" s="26" t="s">
        <v>10</v>
      </c>
      <c r="H33" s="23" t="s">
        <v>106</v>
      </c>
      <c r="I33" s="24">
        <v>0.2</v>
      </c>
      <c r="J33" s="25" t="s">
        <v>22</v>
      </c>
      <c r="K33" s="24" t="s">
        <v>10</v>
      </c>
      <c r="L33" s="26" t="s">
        <v>10</v>
      </c>
      <c r="M33" s="23" t="s">
        <v>28</v>
      </c>
      <c r="N33" s="24" t="s">
        <v>29</v>
      </c>
      <c r="O33" s="25" t="s">
        <v>20</v>
      </c>
      <c r="P33" s="24" t="s">
        <v>10</v>
      </c>
      <c r="Q33" s="26" t="s">
        <v>10</v>
      </c>
      <c r="R33" s="23" t="s">
        <v>107</v>
      </c>
      <c r="S33" s="24">
        <v>2</v>
      </c>
      <c r="T33" s="25" t="s">
        <v>22</v>
      </c>
      <c r="U33" s="24" t="s">
        <v>10</v>
      </c>
      <c r="V33" s="26" t="s">
        <v>10</v>
      </c>
      <c r="W33" s="23"/>
      <c r="X33" s="24"/>
      <c r="Y33" s="25"/>
      <c r="Z33" s="24"/>
      <c r="AA33" s="26"/>
      <c r="AB33" s="47"/>
      <c r="AC33" s="53"/>
      <c r="AD33" s="54"/>
      <c r="AE33" s="51" t="s">
        <v>136</v>
      </c>
      <c r="AF33" s="48">
        <v>1</v>
      </c>
      <c r="AG33" s="52">
        <v>1</v>
      </c>
    </row>
    <row r="34" spans="1:33" ht="16.5" thickBot="1">
      <c r="A34" s="27" t="s">
        <v>10</v>
      </c>
      <c r="B34" s="28" t="s">
        <v>10</v>
      </c>
      <c r="C34" s="29" t="s">
        <v>28</v>
      </c>
      <c r="D34" s="30" t="s">
        <v>29</v>
      </c>
      <c r="E34" s="31" t="s">
        <v>20</v>
      </c>
      <c r="F34" s="30" t="s">
        <v>10</v>
      </c>
      <c r="G34" s="32" t="s">
        <v>10</v>
      </c>
      <c r="H34" s="29" t="s">
        <v>28</v>
      </c>
      <c r="I34" s="30" t="s">
        <v>29</v>
      </c>
      <c r="J34" s="31" t="s">
        <v>20</v>
      </c>
      <c r="K34" s="30" t="s">
        <v>10</v>
      </c>
      <c r="L34" s="32" t="s">
        <v>10</v>
      </c>
      <c r="M34" s="29" t="s">
        <v>28</v>
      </c>
      <c r="N34" s="30" t="s">
        <v>29</v>
      </c>
      <c r="O34" s="31" t="s">
        <v>20</v>
      </c>
      <c r="P34" s="30" t="s">
        <v>10</v>
      </c>
      <c r="Q34" s="32" t="s">
        <v>10</v>
      </c>
      <c r="R34" s="29" t="s">
        <v>108</v>
      </c>
      <c r="S34" s="30">
        <v>0.5</v>
      </c>
      <c r="T34" s="31" t="s">
        <v>47</v>
      </c>
      <c r="U34" s="30" t="s">
        <v>10</v>
      </c>
      <c r="V34" s="32" t="s">
        <v>10</v>
      </c>
      <c r="W34" s="29"/>
      <c r="X34" s="30"/>
      <c r="Y34" s="31"/>
      <c r="Z34" s="30"/>
      <c r="AA34" s="32"/>
      <c r="AB34" s="47"/>
      <c r="AC34" s="53"/>
      <c r="AD34" s="54"/>
      <c r="AE34" s="51" t="s">
        <v>137</v>
      </c>
      <c r="AF34" s="48">
        <v>0</v>
      </c>
      <c r="AG34" s="52">
        <v>0</v>
      </c>
    </row>
    <row r="35" spans="1:33" ht="15.75">
      <c r="A35" s="7" t="s">
        <v>10</v>
      </c>
      <c r="B35" s="12" t="s">
        <v>10</v>
      </c>
      <c r="C35" s="68" t="s">
        <v>109</v>
      </c>
      <c r="D35" s="69"/>
      <c r="E35" s="69"/>
      <c r="F35" s="70"/>
      <c r="G35" s="13" t="s">
        <v>10</v>
      </c>
      <c r="H35" s="68" t="s">
        <v>110</v>
      </c>
      <c r="I35" s="69"/>
      <c r="J35" s="69"/>
      <c r="K35" s="70"/>
      <c r="L35" s="13" t="s">
        <v>10</v>
      </c>
      <c r="M35" s="68" t="s">
        <v>111</v>
      </c>
      <c r="N35" s="69"/>
      <c r="O35" s="69"/>
      <c r="P35" s="70"/>
      <c r="Q35" s="13" t="s">
        <v>10</v>
      </c>
      <c r="R35" s="68" t="s">
        <v>112</v>
      </c>
      <c r="S35" s="69"/>
      <c r="T35" s="69"/>
      <c r="U35" s="70"/>
      <c r="V35" s="13" t="s">
        <v>10</v>
      </c>
      <c r="W35" s="68" t="s">
        <v>10</v>
      </c>
      <c r="X35" s="69"/>
      <c r="Y35" s="69"/>
      <c r="Z35" s="69"/>
      <c r="AA35" s="14" t="s">
        <v>10</v>
      </c>
      <c r="AB35" s="37" t="s">
        <v>123</v>
      </c>
      <c r="AC35" s="38">
        <f>AF36*70+AF37*75+AF38*45+AF39*25+AF40*60+AF41*150</f>
        <v>640.5</v>
      </c>
      <c r="AD35" s="39" t="s">
        <v>124</v>
      </c>
      <c r="AE35" s="40" t="s">
        <v>125</v>
      </c>
      <c r="AF35" s="41"/>
      <c r="AG35" s="42" t="s">
        <v>126</v>
      </c>
    </row>
    <row r="36" spans="1:33" ht="15.75">
      <c r="A36" s="15" t="s">
        <v>14</v>
      </c>
      <c r="B36" s="16" t="s">
        <v>54</v>
      </c>
      <c r="C36" s="17" t="s">
        <v>16</v>
      </c>
      <c r="D36" s="18" t="s">
        <v>17</v>
      </c>
      <c r="E36" s="19" t="s">
        <v>18</v>
      </c>
      <c r="F36" s="18" t="s">
        <v>10</v>
      </c>
      <c r="G36" s="20" t="s">
        <v>10</v>
      </c>
      <c r="H36" s="17" t="s">
        <v>16</v>
      </c>
      <c r="I36" s="18" t="s">
        <v>17</v>
      </c>
      <c r="J36" s="19" t="s">
        <v>18</v>
      </c>
      <c r="K36" s="18" t="s">
        <v>10</v>
      </c>
      <c r="L36" s="20" t="s">
        <v>10</v>
      </c>
      <c r="M36" s="17" t="s">
        <v>16</v>
      </c>
      <c r="N36" s="18" t="s">
        <v>17</v>
      </c>
      <c r="O36" s="19" t="s">
        <v>18</v>
      </c>
      <c r="P36" s="18" t="s">
        <v>10</v>
      </c>
      <c r="Q36" s="20" t="s">
        <v>10</v>
      </c>
      <c r="R36" s="17" t="s">
        <v>16</v>
      </c>
      <c r="S36" s="18" t="s">
        <v>17</v>
      </c>
      <c r="T36" s="19" t="s">
        <v>18</v>
      </c>
      <c r="U36" s="18" t="s">
        <v>10</v>
      </c>
      <c r="V36" s="20" t="s">
        <v>10</v>
      </c>
      <c r="W36" s="17" t="s">
        <v>16</v>
      </c>
      <c r="X36" s="18" t="s">
        <v>17</v>
      </c>
      <c r="Y36" s="19" t="s">
        <v>18</v>
      </c>
      <c r="Z36" s="18" t="s">
        <v>10</v>
      </c>
      <c r="AA36" s="20" t="s">
        <v>10</v>
      </c>
      <c r="AB36" s="43" t="s">
        <v>127</v>
      </c>
      <c r="AC36" s="44">
        <f>AF36*15+AF37*0+AF38*0+AF39*15+AF40*15+AF41*12</f>
        <v>99</v>
      </c>
      <c r="AD36" s="44" t="s">
        <v>128</v>
      </c>
      <c r="AE36" s="45" t="s">
        <v>4</v>
      </c>
      <c r="AF36" s="44">
        <v>4.9</v>
      </c>
      <c r="AG36" s="46">
        <v>4.5</v>
      </c>
    </row>
    <row r="37" spans="1:33" ht="15.75">
      <c r="A37" s="21" t="s">
        <v>19</v>
      </c>
      <c r="B37" s="22" t="s">
        <v>55</v>
      </c>
      <c r="C37" s="23" t="s">
        <v>97</v>
      </c>
      <c r="D37" s="24">
        <v>9</v>
      </c>
      <c r="E37" s="25" t="s">
        <v>22</v>
      </c>
      <c r="F37" s="24" t="s">
        <v>10</v>
      </c>
      <c r="G37" s="26" t="s">
        <v>10</v>
      </c>
      <c r="H37" s="23" t="s">
        <v>113</v>
      </c>
      <c r="I37" s="24">
        <v>8</v>
      </c>
      <c r="J37" s="25" t="s">
        <v>22</v>
      </c>
      <c r="K37" s="24" t="s">
        <v>10</v>
      </c>
      <c r="L37" s="26" t="s">
        <v>10</v>
      </c>
      <c r="M37" s="23" t="s">
        <v>114</v>
      </c>
      <c r="N37" s="24">
        <v>13</v>
      </c>
      <c r="O37" s="25" t="s">
        <v>22</v>
      </c>
      <c r="P37" s="24" t="s">
        <v>10</v>
      </c>
      <c r="Q37" s="26" t="s">
        <v>10</v>
      </c>
      <c r="R37" s="23" t="s">
        <v>115</v>
      </c>
      <c r="S37" s="24">
        <v>2</v>
      </c>
      <c r="T37" s="25" t="s">
        <v>22</v>
      </c>
      <c r="U37" s="24" t="s">
        <v>10</v>
      </c>
      <c r="V37" s="26" t="s">
        <v>10</v>
      </c>
      <c r="W37" s="23" t="s">
        <v>28</v>
      </c>
      <c r="X37" s="24" t="s">
        <v>29</v>
      </c>
      <c r="Y37" s="25" t="s">
        <v>20</v>
      </c>
      <c r="Z37" s="24" t="s">
        <v>10</v>
      </c>
      <c r="AA37" s="26" t="s">
        <v>10</v>
      </c>
      <c r="AB37" s="47" t="s">
        <v>129</v>
      </c>
      <c r="AC37" s="48">
        <f>AF36*2+AF37*7+AF38*0+AF39*1+AF40*0+AF41*8</f>
        <v>24.8</v>
      </c>
      <c r="AD37" s="48" t="s">
        <v>128</v>
      </c>
      <c r="AE37" s="49" t="s">
        <v>130</v>
      </c>
      <c r="AF37" s="48">
        <v>1.9</v>
      </c>
      <c r="AG37" s="50">
        <v>2</v>
      </c>
    </row>
    <row r="38" spans="1:33" ht="15.75">
      <c r="A38" s="21" t="s">
        <v>116</v>
      </c>
      <c r="B38" s="22" t="s">
        <v>62</v>
      </c>
      <c r="C38" s="23" t="s">
        <v>117</v>
      </c>
      <c r="D38" s="24">
        <v>4</v>
      </c>
      <c r="E38" s="25" t="s">
        <v>22</v>
      </c>
      <c r="F38" s="24" t="s">
        <v>10</v>
      </c>
      <c r="G38" s="26" t="s">
        <v>10</v>
      </c>
      <c r="H38" s="23" t="s">
        <v>41</v>
      </c>
      <c r="I38" s="24">
        <v>3</v>
      </c>
      <c r="J38" s="25" t="s">
        <v>22</v>
      </c>
      <c r="K38" s="24" t="s">
        <v>10</v>
      </c>
      <c r="L38" s="26" t="s">
        <v>10</v>
      </c>
      <c r="M38" s="23" t="s">
        <v>65</v>
      </c>
      <c r="N38" s="24">
        <v>0.2</v>
      </c>
      <c r="O38" s="25" t="s">
        <v>22</v>
      </c>
      <c r="P38" s="24" t="s">
        <v>10</v>
      </c>
      <c r="Q38" s="26" t="s">
        <v>10</v>
      </c>
      <c r="R38" s="23" t="s">
        <v>118</v>
      </c>
      <c r="S38" s="24">
        <v>7</v>
      </c>
      <c r="T38" s="25" t="s">
        <v>22</v>
      </c>
      <c r="U38" s="24" t="s">
        <v>10</v>
      </c>
      <c r="V38" s="26" t="s">
        <v>10</v>
      </c>
      <c r="W38" s="23" t="s">
        <v>28</v>
      </c>
      <c r="X38" s="24" t="s">
        <v>29</v>
      </c>
      <c r="Y38" s="25" t="s">
        <v>20</v>
      </c>
      <c r="Z38" s="24" t="s">
        <v>10</v>
      </c>
      <c r="AA38" s="26" t="s">
        <v>10</v>
      </c>
      <c r="AB38" s="47" t="s">
        <v>131</v>
      </c>
      <c r="AC38" s="48">
        <f>AF36*0+AF37*5+AF38*5+AF39*0+AF40*0+AF41*8</f>
        <v>22</v>
      </c>
      <c r="AD38" s="48" t="s">
        <v>128</v>
      </c>
      <c r="AE38" s="51" t="s">
        <v>132</v>
      </c>
      <c r="AF38" s="48">
        <v>2.5</v>
      </c>
      <c r="AG38" s="52" t="s">
        <v>133</v>
      </c>
    </row>
    <row r="39" spans="1:33" ht="15.75">
      <c r="A39" s="22" t="s">
        <v>119</v>
      </c>
      <c r="B39" s="22" t="s">
        <v>36</v>
      </c>
      <c r="C39" s="23" t="s">
        <v>120</v>
      </c>
      <c r="D39" s="24">
        <v>2</v>
      </c>
      <c r="E39" s="25" t="s">
        <v>22</v>
      </c>
      <c r="F39" s="24" t="s">
        <v>10</v>
      </c>
      <c r="G39" s="26" t="s">
        <v>10</v>
      </c>
      <c r="H39" s="23" t="s">
        <v>37</v>
      </c>
      <c r="I39" s="24">
        <v>2</v>
      </c>
      <c r="J39" s="25" t="s">
        <v>22</v>
      </c>
      <c r="K39" s="24" t="s">
        <v>10</v>
      </c>
      <c r="L39" s="26" t="s">
        <v>10</v>
      </c>
      <c r="M39" s="23" t="s">
        <v>28</v>
      </c>
      <c r="N39" s="24" t="s">
        <v>29</v>
      </c>
      <c r="O39" s="25" t="s">
        <v>20</v>
      </c>
      <c r="P39" s="24" t="s">
        <v>10</v>
      </c>
      <c r="Q39" s="26" t="s">
        <v>10</v>
      </c>
      <c r="R39" s="23" t="s">
        <v>74</v>
      </c>
      <c r="S39" s="24">
        <v>1</v>
      </c>
      <c r="T39" s="25" t="s">
        <v>22</v>
      </c>
      <c r="U39" s="24" t="s">
        <v>10</v>
      </c>
      <c r="V39" s="26" t="s">
        <v>10</v>
      </c>
      <c r="W39" s="23"/>
      <c r="X39" s="24"/>
      <c r="Y39" s="25"/>
      <c r="Z39" s="24"/>
      <c r="AA39" s="26"/>
      <c r="AB39" s="47"/>
      <c r="AC39" s="53"/>
      <c r="AD39" s="54"/>
      <c r="AE39" s="51" t="s">
        <v>134</v>
      </c>
      <c r="AF39" s="48">
        <v>1.7</v>
      </c>
      <c r="AG39" s="50" t="s">
        <v>135</v>
      </c>
    </row>
    <row r="40" spans="1:33" ht="15.75">
      <c r="A40" s="22" t="s">
        <v>10</v>
      </c>
      <c r="B40" s="22" t="s">
        <v>10</v>
      </c>
      <c r="C40" s="23" t="s">
        <v>48</v>
      </c>
      <c r="D40" s="24">
        <v>0.5</v>
      </c>
      <c r="E40" s="25" t="s">
        <v>22</v>
      </c>
      <c r="F40" s="24" t="s">
        <v>10</v>
      </c>
      <c r="G40" s="26" t="s">
        <v>10</v>
      </c>
      <c r="H40" s="23" t="s">
        <v>76</v>
      </c>
      <c r="I40" s="24">
        <v>0.2</v>
      </c>
      <c r="J40" s="25" t="s">
        <v>22</v>
      </c>
      <c r="K40" s="24" t="s">
        <v>10</v>
      </c>
      <c r="L40" s="26" t="s">
        <v>10</v>
      </c>
      <c r="M40" s="23" t="s">
        <v>28</v>
      </c>
      <c r="N40" s="24" t="s">
        <v>29</v>
      </c>
      <c r="O40" s="25" t="s">
        <v>20</v>
      </c>
      <c r="P40" s="24" t="s">
        <v>10</v>
      </c>
      <c r="Q40" s="26" t="s">
        <v>10</v>
      </c>
      <c r="R40" s="23" t="s">
        <v>76</v>
      </c>
      <c r="S40" s="24">
        <v>0.2</v>
      </c>
      <c r="T40" s="25" t="s">
        <v>22</v>
      </c>
      <c r="U40" s="24" t="s">
        <v>10</v>
      </c>
      <c r="V40" s="26" t="s">
        <v>10</v>
      </c>
      <c r="W40" s="23"/>
      <c r="X40" s="24"/>
      <c r="Y40" s="25"/>
      <c r="Z40" s="24"/>
      <c r="AA40" s="26"/>
      <c r="AB40" s="47"/>
      <c r="AC40" s="53"/>
      <c r="AD40" s="54"/>
      <c r="AE40" s="51" t="s">
        <v>136</v>
      </c>
      <c r="AF40" s="48">
        <v>0</v>
      </c>
      <c r="AG40" s="52">
        <v>1</v>
      </c>
    </row>
    <row r="41" spans="1:33" ht="16.5" thickBot="1">
      <c r="A41" s="27" t="s">
        <v>10</v>
      </c>
      <c r="B41" s="28" t="s">
        <v>10</v>
      </c>
      <c r="C41" s="29" t="s">
        <v>49</v>
      </c>
      <c r="D41" s="30">
        <v>0.2</v>
      </c>
      <c r="E41" s="31" t="s">
        <v>22</v>
      </c>
      <c r="F41" s="30" t="s">
        <v>10</v>
      </c>
      <c r="G41" s="32" t="s">
        <v>10</v>
      </c>
      <c r="H41" s="29" t="s">
        <v>28</v>
      </c>
      <c r="I41" s="30" t="s">
        <v>29</v>
      </c>
      <c r="J41" s="31" t="s">
        <v>20</v>
      </c>
      <c r="K41" s="30" t="s">
        <v>10</v>
      </c>
      <c r="L41" s="32" t="s">
        <v>10</v>
      </c>
      <c r="M41" s="29" t="s">
        <v>28</v>
      </c>
      <c r="N41" s="30" t="s">
        <v>29</v>
      </c>
      <c r="O41" s="31" t="s">
        <v>20</v>
      </c>
      <c r="P41" s="30" t="s">
        <v>10</v>
      </c>
      <c r="Q41" s="32" t="s">
        <v>10</v>
      </c>
      <c r="R41" s="29" t="s">
        <v>28</v>
      </c>
      <c r="S41" s="30" t="s">
        <v>29</v>
      </c>
      <c r="T41" s="31" t="s">
        <v>20</v>
      </c>
      <c r="U41" s="30" t="s">
        <v>10</v>
      </c>
      <c r="V41" s="32" t="s">
        <v>10</v>
      </c>
      <c r="W41" s="29"/>
      <c r="X41" s="30"/>
      <c r="Y41" s="31"/>
      <c r="Z41" s="30"/>
      <c r="AA41" s="32"/>
      <c r="AB41" s="55"/>
      <c r="AC41" s="56"/>
      <c r="AD41" s="57"/>
      <c r="AE41" s="58" t="s">
        <v>137</v>
      </c>
      <c r="AF41" s="59">
        <v>0</v>
      </c>
      <c r="AG41" s="60">
        <v>0</v>
      </c>
    </row>
    <row r="42" spans="1:27" ht="15.75">
      <c r="A42" s="12" t="s">
        <v>10</v>
      </c>
      <c r="B42" s="12"/>
      <c r="C42" s="6"/>
      <c r="D42" s="5"/>
      <c r="E42" s="6"/>
      <c r="F42" s="5"/>
      <c r="G42" s="5"/>
      <c r="H42" s="6"/>
      <c r="I42" s="5"/>
      <c r="J42" s="6"/>
      <c r="K42" s="5"/>
      <c r="L42" s="5"/>
      <c r="M42" s="6"/>
      <c r="N42" s="5"/>
      <c r="O42" s="6"/>
      <c r="P42" s="5"/>
      <c r="Q42" s="5"/>
      <c r="R42" s="6"/>
      <c r="S42" s="5"/>
      <c r="T42" s="6"/>
      <c r="U42" s="5"/>
      <c r="V42" s="5"/>
      <c r="W42" s="6"/>
      <c r="X42" s="5"/>
      <c r="Y42" s="6"/>
      <c r="Z42" s="5"/>
      <c r="AA42" s="5"/>
    </row>
    <row r="43" spans="1:26" ht="15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1:33" ht="12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B44" s="3"/>
      <c r="AC44" s="3"/>
      <c r="AD44" s="3"/>
      <c r="AE44" s="3"/>
      <c r="AF44" s="3"/>
      <c r="AG44" s="3"/>
    </row>
    <row r="45" spans="28:33" ht="12.75">
      <c r="AB45" s="3"/>
      <c r="AC45" s="3"/>
      <c r="AD45" s="3"/>
      <c r="AE45" s="3"/>
      <c r="AF45" s="3"/>
      <c r="AG45" s="3"/>
    </row>
    <row r="47" spans="28:33" ht="12.75">
      <c r="AB47" s="3"/>
      <c r="AC47" s="3"/>
      <c r="AD47" s="3"/>
      <c r="AE47" s="3"/>
      <c r="AF47" s="3"/>
      <c r="AG47" s="3"/>
    </row>
    <row r="48" spans="28:33" ht="12.75">
      <c r="AB48" s="3"/>
      <c r="AC48" s="3"/>
      <c r="AD48" s="3"/>
      <c r="AE48" s="3"/>
      <c r="AF48" s="3"/>
      <c r="AG48" s="3"/>
    </row>
    <row r="49" spans="28:33" ht="15.75">
      <c r="AB49" s="61"/>
      <c r="AC49" s="61"/>
      <c r="AD49" s="61"/>
      <c r="AE49" s="61"/>
      <c r="AF49" s="61"/>
      <c r="AG49" s="61"/>
    </row>
    <row r="50" spans="28:33" ht="15.75">
      <c r="AB50" s="61"/>
      <c r="AC50" s="61"/>
      <c r="AD50" s="61"/>
      <c r="AE50" s="61"/>
      <c r="AF50" s="61"/>
      <c r="AG50" s="61"/>
    </row>
    <row r="51" spans="28:33" ht="15.75">
      <c r="AB51" s="61"/>
      <c r="AC51" s="61"/>
      <c r="AD51" s="61"/>
      <c r="AE51" s="61"/>
      <c r="AF51" s="61"/>
      <c r="AG51" s="61"/>
    </row>
    <row r="54" spans="28:33" ht="15.75">
      <c r="AB54" s="54"/>
      <c r="AC54" s="53"/>
      <c r="AD54" s="54"/>
      <c r="AE54" s="54"/>
      <c r="AF54" s="48"/>
      <c r="AG54" s="62"/>
    </row>
    <row r="55" spans="28:33" ht="15.75">
      <c r="AB55" s="54"/>
      <c r="AC55" s="53"/>
      <c r="AD55" s="54"/>
      <c r="AE55" s="54"/>
      <c r="AF55" s="48"/>
      <c r="AG55" s="48"/>
    </row>
    <row r="56" spans="28:33" ht="15.75">
      <c r="AB56" s="54"/>
      <c r="AC56" s="53"/>
      <c r="AD56" s="54"/>
      <c r="AE56" s="54"/>
      <c r="AF56" s="48"/>
      <c r="AG56" s="62"/>
    </row>
    <row r="57" spans="28:33" ht="15.75">
      <c r="AB57" s="54"/>
      <c r="AC57" s="53"/>
      <c r="AD57" s="54"/>
      <c r="AE57" s="54"/>
      <c r="AF57" s="48"/>
      <c r="AG57" s="62"/>
    </row>
    <row r="58" spans="28:33" ht="15.75">
      <c r="AB58" s="63"/>
      <c r="AC58" s="63"/>
      <c r="AD58" s="63"/>
      <c r="AE58" s="63"/>
      <c r="AF58" s="63"/>
      <c r="AG58" s="63"/>
    </row>
  </sheetData>
  <sheetProtection/>
  <mergeCells count="33">
    <mergeCell ref="A44:Z44"/>
    <mergeCell ref="A1:M1"/>
    <mergeCell ref="A2:M2"/>
    <mergeCell ref="K9:L9"/>
    <mergeCell ref="C35:F35"/>
    <mergeCell ref="H35:K35"/>
    <mergeCell ref="M35:P35"/>
    <mergeCell ref="R35:U35"/>
    <mergeCell ref="W35:Z35"/>
    <mergeCell ref="A43:Z43"/>
    <mergeCell ref="W19:Z19"/>
    <mergeCell ref="C28:F28"/>
    <mergeCell ref="H28:K28"/>
    <mergeCell ref="M28:P28"/>
    <mergeCell ref="R28:U28"/>
    <mergeCell ref="W28:Z28"/>
    <mergeCell ref="C19:F19"/>
    <mergeCell ref="H19:K19"/>
    <mergeCell ref="M19:P19"/>
    <mergeCell ref="R19:U19"/>
    <mergeCell ref="W8:AA8"/>
    <mergeCell ref="C12:F12"/>
    <mergeCell ref="H12:K12"/>
    <mergeCell ref="M12:P12"/>
    <mergeCell ref="R12:U12"/>
    <mergeCell ref="W12:Z12"/>
    <mergeCell ref="AB3:AG3"/>
    <mergeCell ref="R2:W2"/>
    <mergeCell ref="C4:F4"/>
    <mergeCell ref="H4:K4"/>
    <mergeCell ref="M4:P4"/>
    <mergeCell ref="R4:U4"/>
    <mergeCell ref="W4:Z4"/>
  </mergeCells>
  <printOptions horizontalCentered="1" verticalCentered="1"/>
  <pageMargins left="0.7086614173228347" right="0" top="0" bottom="0" header="0.31496062992125984" footer="0.31496062992125984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cyc</cp:lastModifiedBy>
  <cp:lastPrinted>2018-09-05T09:51:44Z</cp:lastPrinted>
  <dcterms:created xsi:type="dcterms:W3CDTF">2018-09-05T09:49:29Z</dcterms:created>
  <dcterms:modified xsi:type="dcterms:W3CDTF">2018-09-06T05:40:02Z</dcterms:modified>
  <cp:category/>
  <cp:version/>
  <cp:contentType/>
  <cp:contentStatus/>
</cp:coreProperties>
</file>